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43Confound1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" i="1" l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2" i="1"/>
  <c r="H3" i="1"/>
  <c r="I3" i="1"/>
  <c r="H4" i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  <c r="H28" i="1"/>
  <c r="I28" i="1"/>
  <c r="H29" i="1"/>
  <c r="I29" i="1"/>
  <c r="H30" i="1"/>
  <c r="I30" i="1"/>
  <c r="H31" i="1"/>
  <c r="I31" i="1"/>
  <c r="H32" i="1"/>
  <c r="I32" i="1"/>
  <c r="H33" i="1"/>
  <c r="I33" i="1"/>
  <c r="H34" i="1"/>
  <c r="I34" i="1"/>
  <c r="H35" i="1"/>
  <c r="I35" i="1"/>
  <c r="H36" i="1"/>
  <c r="I36" i="1"/>
  <c r="H37" i="1"/>
  <c r="I37" i="1"/>
  <c r="H38" i="1"/>
  <c r="I38" i="1"/>
  <c r="H39" i="1"/>
  <c r="I39" i="1"/>
  <c r="H40" i="1"/>
  <c r="I40" i="1"/>
  <c r="H41" i="1"/>
  <c r="I41" i="1"/>
  <c r="H42" i="1"/>
  <c r="I42" i="1"/>
  <c r="I2" i="1"/>
  <c r="H2" i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3" i="1"/>
</calcChain>
</file>

<file path=xl/sharedStrings.xml><?xml version="1.0" encoding="utf-8"?>
<sst xmlns="http://schemas.openxmlformats.org/spreadsheetml/2006/main" count="219" uniqueCount="54">
  <si>
    <t>Utah</t>
  </si>
  <si>
    <t>L</t>
  </si>
  <si>
    <t>Memphis</t>
  </si>
  <si>
    <t>W</t>
  </si>
  <si>
    <t>Washington</t>
  </si>
  <si>
    <t>Toronto</t>
  </si>
  <si>
    <t>Minnesota</t>
  </si>
  <si>
    <t>San Antonio</t>
  </si>
  <si>
    <t>Oklahoma City</t>
  </si>
  <si>
    <t>LA Clippers</t>
  </si>
  <si>
    <t>LA Lakers</t>
  </si>
  <si>
    <t>Indiana</t>
  </si>
  <si>
    <t>date</t>
  </si>
  <si>
    <t>day</t>
  </si>
  <si>
    <t>opponent</t>
  </si>
  <si>
    <t>F</t>
  </si>
  <si>
    <t>Sa</t>
  </si>
  <si>
    <t>M</t>
  </si>
  <si>
    <t>Su</t>
  </si>
  <si>
    <t>Th</t>
  </si>
  <si>
    <t>end</t>
  </si>
  <si>
    <t>margin</t>
  </si>
  <si>
    <t>Golden State</t>
  </si>
  <si>
    <t>tot pts</t>
  </si>
  <si>
    <t>New Orleans</t>
  </si>
  <si>
    <t>https://en.wikipedia.org/wiki/2018%E2%80%9319_Sacramento_Kings_season</t>
  </si>
  <si>
    <t>Portland</t>
  </si>
  <si>
    <t>Denver</t>
  </si>
  <si>
    <t>Orlando</t>
  </si>
  <si>
    <t>Detroit</t>
  </si>
  <si>
    <t>Charlotte</t>
  </si>
  <si>
    <t>Atlanta</t>
  </si>
  <si>
    <t>Philadelphia</t>
  </si>
  <si>
    <t>Houston</t>
  </si>
  <si>
    <t>Miami</t>
  </si>
  <si>
    <t>Phoenix</t>
  </si>
  <si>
    <t>Milwaukee</t>
  </si>
  <si>
    <t>NY Knicks</t>
  </si>
  <si>
    <t>Boston</t>
  </si>
  <si>
    <t>Tu</t>
  </si>
  <si>
    <t>Chicago</t>
  </si>
  <si>
    <t>Brooklyn</t>
  </si>
  <si>
    <t>Dallas</t>
  </si>
  <si>
    <t>Cleveland</t>
  </si>
  <si>
    <t>opp pct</t>
  </si>
  <si>
    <t>opp wins</t>
  </si>
  <si>
    <t>reported as 18,375 (assuming that this is a typo)</t>
  </si>
  <si>
    <t>homepts</t>
  </si>
  <si>
    <t>awaypts</t>
  </si>
  <si>
    <t>outcome</t>
  </si>
  <si>
    <t>attendance</t>
  </si>
  <si>
    <t>crowd size</t>
  </si>
  <si>
    <t>sell-out</t>
  </si>
  <si>
    <t>smaller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</si>
</sst>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">
    <xf numFmtId="0" fontId="0" fillId="0" borderId="0" xfId="0"/>
    <xf numFmtId="14" fontId="0" fillId="0" borderId="0" xfId="0" applyNumberFormat="1"/>
    <xf numFmtId="2" fontId="0" fillId="0" borderId="0" xfId="0" applyNumberFormat="1"/>
    <xf numFmtId="164" fontId="0" fillId="0" borderId="0" xfId="1" applyNumberFormat="1" applyFont="1"/>
    <xf numFmtId="0" fontId="2" fillId="0" borderId="0" xfId="2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n.wikipedia.org/wiki/2018%E2%80%9319_Sacramento_Kings_seas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Views>
    <sheetView tabSelected="1" workbookViewId="0"/>
  </sheetViews>
  <sheetFormatPr defaultRowHeight="14.5" x14ac:dyDescent="0.35"/>
  <cols>
    <col min="1" max="1" width="3.81640625" customWidth="1"/>
    <col min="2" max="2" width="10.453125" bestFit="1" customWidth="1"/>
    <col min="3" max="4" width="6" customWidth="1"/>
    <col min="5" max="5" width="13.81640625" customWidth="1"/>
    <col min="6" max="7" width="8.6328125" customWidth="1"/>
    <col min="8" max="9" width="6.6328125" customWidth="1"/>
    <col min="10" max="10" width="8" customWidth="1"/>
    <col min="11" max="11" width="11.54296875" style="3" customWidth="1"/>
    <col min="12" max="12" width="9.54296875" customWidth="1"/>
    <col min="14" max="14" width="8.7265625" style="2"/>
  </cols>
  <sheetData>
    <row r="1" spans="1:16" x14ac:dyDescent="0.35">
      <c r="B1" t="s">
        <v>12</v>
      </c>
      <c r="C1" t="s">
        <v>13</v>
      </c>
      <c r="E1" t="s">
        <v>14</v>
      </c>
      <c r="F1" t="s">
        <v>47</v>
      </c>
      <c r="G1" t="s">
        <v>48</v>
      </c>
      <c r="H1" t="s">
        <v>21</v>
      </c>
      <c r="I1" t="s">
        <v>23</v>
      </c>
      <c r="J1" t="s">
        <v>49</v>
      </c>
      <c r="K1" s="3" t="s">
        <v>50</v>
      </c>
      <c r="L1" t="s">
        <v>51</v>
      </c>
      <c r="M1" t="s">
        <v>45</v>
      </c>
      <c r="N1" s="2" t="s">
        <v>44</v>
      </c>
      <c r="P1" s="4" t="s">
        <v>25</v>
      </c>
    </row>
    <row r="2" spans="1:16" x14ac:dyDescent="0.35">
      <c r="A2">
        <v>1</v>
      </c>
      <c r="B2" s="1">
        <v>43390</v>
      </c>
      <c r="C2" s="1" t="s">
        <v>3</v>
      </c>
      <c r="D2" s="1" t="s">
        <v>13</v>
      </c>
      <c r="E2" t="s">
        <v>0</v>
      </c>
      <c r="F2">
        <v>117</v>
      </c>
      <c r="G2">
        <v>123</v>
      </c>
      <c r="H2">
        <f>F2-G2</f>
        <v>-6</v>
      </c>
      <c r="I2">
        <f>F2+G2</f>
        <v>240</v>
      </c>
      <c r="J2" t="s">
        <v>1</v>
      </c>
      <c r="K2" s="3">
        <v>17583</v>
      </c>
      <c r="L2" t="s">
        <v>52</v>
      </c>
      <c r="M2">
        <v>48</v>
      </c>
      <c r="N2" s="2">
        <f>M2/82*100</f>
        <v>58.536585365853654</v>
      </c>
    </row>
    <row r="3" spans="1:16" x14ac:dyDescent="0.35">
      <c r="A3">
        <f>1+A2</f>
        <v>2</v>
      </c>
      <c r="B3" s="1">
        <v>43397</v>
      </c>
      <c r="C3" s="1" t="s">
        <v>3</v>
      </c>
      <c r="D3" s="1" t="s">
        <v>13</v>
      </c>
      <c r="E3" t="s">
        <v>2</v>
      </c>
      <c r="F3">
        <v>97</v>
      </c>
      <c r="G3">
        <v>92</v>
      </c>
      <c r="H3">
        <f t="shared" ref="H3:H42" si="0">F3-G3</f>
        <v>5</v>
      </c>
      <c r="I3">
        <f t="shared" ref="I3:I42" si="1">F3+G3</f>
        <v>189</v>
      </c>
      <c r="J3" t="s">
        <v>3</v>
      </c>
      <c r="K3" s="3">
        <v>14198</v>
      </c>
      <c r="L3" t="s">
        <v>53</v>
      </c>
      <c r="M3">
        <v>22</v>
      </c>
      <c r="N3" s="2">
        <f t="shared" ref="N3:N42" si="2">M3/82*100</f>
        <v>26.829268292682929</v>
      </c>
    </row>
    <row r="4" spans="1:16" x14ac:dyDescent="0.35">
      <c r="A4">
        <f t="shared" ref="A4:A42" si="3">1+A3</f>
        <v>3</v>
      </c>
      <c r="B4" s="1">
        <v>43399</v>
      </c>
      <c r="C4" s="1" t="s">
        <v>15</v>
      </c>
      <c r="D4" s="1" t="s">
        <v>20</v>
      </c>
      <c r="E4" t="s">
        <v>4</v>
      </c>
      <c r="F4">
        <v>116</v>
      </c>
      <c r="G4">
        <v>112</v>
      </c>
      <c r="H4">
        <f t="shared" si="0"/>
        <v>4</v>
      </c>
      <c r="I4">
        <f t="shared" si="1"/>
        <v>228</v>
      </c>
      <c r="J4" t="s">
        <v>3</v>
      </c>
      <c r="K4" s="3">
        <v>14101</v>
      </c>
      <c r="L4" t="s">
        <v>53</v>
      </c>
      <c r="M4">
        <v>32</v>
      </c>
      <c r="N4" s="2">
        <f t="shared" si="2"/>
        <v>39.024390243902438</v>
      </c>
    </row>
    <row r="5" spans="1:16" x14ac:dyDescent="0.35">
      <c r="A5">
        <f t="shared" si="3"/>
        <v>4</v>
      </c>
      <c r="B5" s="1">
        <v>43411</v>
      </c>
      <c r="C5" s="1" t="s">
        <v>3</v>
      </c>
      <c r="D5" s="1" t="s">
        <v>13</v>
      </c>
      <c r="E5" t="s">
        <v>5</v>
      </c>
      <c r="F5">
        <v>105</v>
      </c>
      <c r="G5">
        <v>114</v>
      </c>
      <c r="H5">
        <f t="shared" si="0"/>
        <v>-9</v>
      </c>
      <c r="I5">
        <f t="shared" si="1"/>
        <v>219</v>
      </c>
      <c r="J5" t="s">
        <v>1</v>
      </c>
      <c r="K5" s="3">
        <v>17583</v>
      </c>
      <c r="L5" t="s">
        <v>52</v>
      </c>
      <c r="M5">
        <v>58</v>
      </c>
      <c r="N5" s="2">
        <f t="shared" si="2"/>
        <v>70.731707317073173</v>
      </c>
    </row>
    <row r="6" spans="1:16" x14ac:dyDescent="0.35">
      <c r="A6">
        <f t="shared" si="3"/>
        <v>5</v>
      </c>
      <c r="B6" s="1">
        <v>43413</v>
      </c>
      <c r="C6" s="1" t="s">
        <v>15</v>
      </c>
      <c r="D6" s="1" t="s">
        <v>20</v>
      </c>
      <c r="E6" t="s">
        <v>6</v>
      </c>
      <c r="F6">
        <v>121</v>
      </c>
      <c r="G6">
        <v>110</v>
      </c>
      <c r="H6">
        <f t="shared" si="0"/>
        <v>11</v>
      </c>
      <c r="I6">
        <f t="shared" si="1"/>
        <v>231</v>
      </c>
      <c r="J6" t="s">
        <v>3</v>
      </c>
      <c r="K6" s="3">
        <v>17583</v>
      </c>
      <c r="L6" t="s">
        <v>52</v>
      </c>
      <c r="M6">
        <v>47</v>
      </c>
      <c r="N6" s="2">
        <f t="shared" si="2"/>
        <v>57.317073170731703</v>
      </c>
    </row>
    <row r="7" spans="1:16" x14ac:dyDescent="0.35">
      <c r="A7">
        <f t="shared" si="3"/>
        <v>6</v>
      </c>
      <c r="B7" s="1">
        <v>43414</v>
      </c>
      <c r="C7" s="1" t="s">
        <v>16</v>
      </c>
      <c r="D7" s="1" t="s">
        <v>20</v>
      </c>
      <c r="E7" t="s">
        <v>10</v>
      </c>
      <c r="F7">
        <v>86</v>
      </c>
      <c r="G7">
        <v>101</v>
      </c>
      <c r="H7">
        <f t="shared" si="0"/>
        <v>-15</v>
      </c>
      <c r="I7">
        <f t="shared" si="1"/>
        <v>187</v>
      </c>
      <c r="J7" t="s">
        <v>1</v>
      </c>
      <c r="K7" s="3">
        <v>17583</v>
      </c>
      <c r="L7" t="s">
        <v>52</v>
      </c>
      <c r="M7">
        <v>35</v>
      </c>
      <c r="N7" s="2">
        <f t="shared" si="2"/>
        <v>42.68292682926829</v>
      </c>
    </row>
    <row r="8" spans="1:16" x14ac:dyDescent="0.35">
      <c r="A8">
        <f t="shared" si="3"/>
        <v>7</v>
      </c>
      <c r="B8" s="1">
        <v>43416</v>
      </c>
      <c r="C8" s="1" t="s">
        <v>17</v>
      </c>
      <c r="D8" s="1" t="s">
        <v>13</v>
      </c>
      <c r="E8" t="s">
        <v>7</v>
      </c>
      <c r="F8">
        <v>104</v>
      </c>
      <c r="G8">
        <v>99</v>
      </c>
      <c r="H8">
        <f t="shared" si="0"/>
        <v>5</v>
      </c>
      <c r="I8">
        <f t="shared" si="1"/>
        <v>203</v>
      </c>
      <c r="J8" t="s">
        <v>3</v>
      </c>
      <c r="K8" s="3">
        <v>15500</v>
      </c>
      <c r="L8" t="s">
        <v>53</v>
      </c>
      <c r="M8">
        <v>47</v>
      </c>
      <c r="N8" s="2">
        <f t="shared" si="2"/>
        <v>57.317073170731703</v>
      </c>
    </row>
    <row r="9" spans="1:16" x14ac:dyDescent="0.35">
      <c r="A9">
        <f t="shared" si="3"/>
        <v>8</v>
      </c>
      <c r="B9" s="1">
        <v>43423</v>
      </c>
      <c r="C9" s="1" t="s">
        <v>17</v>
      </c>
      <c r="D9" s="1" t="s">
        <v>13</v>
      </c>
      <c r="E9" t="s">
        <v>8</v>
      </c>
      <c r="F9">
        <v>117</v>
      </c>
      <c r="G9">
        <v>113</v>
      </c>
      <c r="H9">
        <f t="shared" si="0"/>
        <v>4</v>
      </c>
      <c r="I9">
        <f t="shared" si="1"/>
        <v>230</v>
      </c>
      <c r="J9" t="s">
        <v>3</v>
      </c>
      <c r="K9" s="3">
        <v>16250</v>
      </c>
      <c r="L9" t="s">
        <v>53</v>
      </c>
      <c r="M9">
        <v>48</v>
      </c>
      <c r="N9" s="2">
        <f t="shared" si="2"/>
        <v>58.536585365853654</v>
      </c>
    </row>
    <row r="10" spans="1:16" x14ac:dyDescent="0.35">
      <c r="A10">
        <f t="shared" si="3"/>
        <v>9</v>
      </c>
      <c r="B10" s="1">
        <v>43429</v>
      </c>
      <c r="C10" s="1" t="s">
        <v>18</v>
      </c>
      <c r="D10" s="1" t="s">
        <v>20</v>
      </c>
      <c r="E10" t="s">
        <v>0</v>
      </c>
      <c r="F10">
        <v>112</v>
      </c>
      <c r="G10">
        <v>133</v>
      </c>
      <c r="H10">
        <f t="shared" si="0"/>
        <v>-21</v>
      </c>
      <c r="I10">
        <f t="shared" si="1"/>
        <v>245</v>
      </c>
      <c r="J10" t="s">
        <v>1</v>
      </c>
      <c r="K10" s="3">
        <v>16048</v>
      </c>
      <c r="L10" t="s">
        <v>53</v>
      </c>
      <c r="M10">
        <v>48</v>
      </c>
      <c r="N10" s="2">
        <f t="shared" si="2"/>
        <v>58.536585365853654</v>
      </c>
    </row>
    <row r="11" spans="1:16" x14ac:dyDescent="0.35">
      <c r="A11">
        <f t="shared" si="3"/>
        <v>10</v>
      </c>
      <c r="B11" s="1">
        <v>43433</v>
      </c>
      <c r="C11" s="1" t="s">
        <v>19</v>
      </c>
      <c r="D11" s="1" t="s">
        <v>13</v>
      </c>
      <c r="E11" t="s">
        <v>9</v>
      </c>
      <c r="F11">
        <v>121</v>
      </c>
      <c r="G11">
        <v>133</v>
      </c>
      <c r="H11">
        <f t="shared" si="0"/>
        <v>-12</v>
      </c>
      <c r="I11">
        <f t="shared" si="1"/>
        <v>254</v>
      </c>
      <c r="J11" t="s">
        <v>1</v>
      </c>
      <c r="K11" s="3">
        <v>17583</v>
      </c>
      <c r="L11" t="s">
        <v>52</v>
      </c>
      <c r="M11">
        <v>42</v>
      </c>
      <c r="N11" s="2">
        <f t="shared" si="2"/>
        <v>51.219512195121951</v>
      </c>
    </row>
    <row r="12" spans="1:16" x14ac:dyDescent="0.35">
      <c r="A12">
        <f t="shared" si="3"/>
        <v>11</v>
      </c>
      <c r="B12" s="1">
        <v>43435</v>
      </c>
      <c r="C12" s="1" t="s">
        <v>16</v>
      </c>
      <c r="D12" s="1" t="s">
        <v>20</v>
      </c>
      <c r="E12" t="s">
        <v>11</v>
      </c>
      <c r="F12">
        <v>111</v>
      </c>
      <c r="G12">
        <v>110</v>
      </c>
      <c r="H12">
        <f t="shared" si="0"/>
        <v>1</v>
      </c>
      <c r="I12">
        <f t="shared" si="1"/>
        <v>221</v>
      </c>
      <c r="J12" t="s">
        <v>3</v>
      </c>
      <c r="K12" s="3">
        <v>17583</v>
      </c>
      <c r="L12" t="s">
        <v>52</v>
      </c>
      <c r="M12">
        <v>48</v>
      </c>
      <c r="N12" s="2">
        <f t="shared" si="2"/>
        <v>58.536585365853654</v>
      </c>
    </row>
    <row r="13" spans="1:16" x14ac:dyDescent="0.35">
      <c r="A13">
        <f t="shared" si="3"/>
        <v>12</v>
      </c>
      <c r="B13" s="1">
        <v>43446</v>
      </c>
      <c r="C13" s="1" t="s">
        <v>3</v>
      </c>
      <c r="D13" s="1" t="s">
        <v>13</v>
      </c>
      <c r="E13" t="s">
        <v>6</v>
      </c>
      <c r="F13">
        <v>141</v>
      </c>
      <c r="G13">
        <v>130</v>
      </c>
      <c r="H13">
        <f t="shared" si="0"/>
        <v>11</v>
      </c>
      <c r="I13">
        <f t="shared" si="1"/>
        <v>271</v>
      </c>
      <c r="J13" t="s">
        <v>3</v>
      </c>
      <c r="K13" s="3">
        <v>15770</v>
      </c>
      <c r="L13" t="s">
        <v>53</v>
      </c>
      <c r="M13">
        <v>47</v>
      </c>
      <c r="N13" s="2">
        <f t="shared" si="2"/>
        <v>57.317073170731703</v>
      </c>
    </row>
    <row r="14" spans="1:16" x14ac:dyDescent="0.35">
      <c r="A14">
        <f t="shared" si="3"/>
        <v>13</v>
      </c>
      <c r="B14" s="1">
        <v>43448</v>
      </c>
      <c r="C14" s="1" t="s">
        <v>15</v>
      </c>
      <c r="D14" s="1" t="s">
        <v>20</v>
      </c>
      <c r="E14" t="s">
        <v>22</v>
      </c>
      <c r="F14">
        <v>125</v>
      </c>
      <c r="G14">
        <v>130</v>
      </c>
      <c r="H14">
        <f t="shared" si="0"/>
        <v>-5</v>
      </c>
      <c r="I14">
        <f t="shared" si="1"/>
        <v>255</v>
      </c>
      <c r="J14" t="s">
        <v>1</v>
      </c>
      <c r="K14" s="3">
        <v>17583</v>
      </c>
      <c r="L14" t="s">
        <v>52</v>
      </c>
      <c r="M14">
        <v>58</v>
      </c>
      <c r="N14" s="2">
        <f t="shared" si="2"/>
        <v>70.731707317073173</v>
      </c>
    </row>
    <row r="15" spans="1:16" x14ac:dyDescent="0.35">
      <c r="A15">
        <f t="shared" si="3"/>
        <v>14</v>
      </c>
      <c r="B15" s="1">
        <v>43453</v>
      </c>
      <c r="C15" s="1" t="s">
        <v>3</v>
      </c>
      <c r="D15" s="1" t="s">
        <v>13</v>
      </c>
      <c r="E15" t="s">
        <v>8</v>
      </c>
      <c r="F15">
        <v>113</v>
      </c>
      <c r="G15">
        <v>132</v>
      </c>
      <c r="H15">
        <f t="shared" si="0"/>
        <v>-19</v>
      </c>
      <c r="I15">
        <f t="shared" si="1"/>
        <v>245</v>
      </c>
      <c r="J15" t="s">
        <v>1</v>
      </c>
      <c r="K15" s="3">
        <v>17583</v>
      </c>
      <c r="L15" t="s">
        <v>52</v>
      </c>
      <c r="M15">
        <v>48</v>
      </c>
      <c r="N15" s="2">
        <f t="shared" si="2"/>
        <v>58.536585365853654</v>
      </c>
    </row>
    <row r="16" spans="1:16" x14ac:dyDescent="0.35">
      <c r="A16">
        <f t="shared" si="3"/>
        <v>15</v>
      </c>
      <c r="B16" s="1">
        <v>43455</v>
      </c>
      <c r="C16" s="1" t="s">
        <v>15</v>
      </c>
      <c r="D16" s="1" t="s">
        <v>20</v>
      </c>
      <c r="E16" t="s">
        <v>2</v>
      </c>
      <c r="F16">
        <v>102</v>
      </c>
      <c r="G16">
        <v>99</v>
      </c>
      <c r="H16">
        <f t="shared" si="0"/>
        <v>3</v>
      </c>
      <c r="I16">
        <f t="shared" si="1"/>
        <v>201</v>
      </c>
      <c r="J16" t="s">
        <v>3</v>
      </c>
      <c r="K16" s="3">
        <v>16369</v>
      </c>
      <c r="L16" t="s">
        <v>53</v>
      </c>
      <c r="M16">
        <v>22</v>
      </c>
      <c r="N16" s="2">
        <f t="shared" si="2"/>
        <v>26.829268292682929</v>
      </c>
    </row>
    <row r="17" spans="1:17" x14ac:dyDescent="0.35">
      <c r="A17">
        <f t="shared" si="3"/>
        <v>16</v>
      </c>
      <c r="B17" s="1">
        <v>43457</v>
      </c>
      <c r="C17" s="1" t="s">
        <v>18</v>
      </c>
      <c r="D17" s="1" t="s">
        <v>20</v>
      </c>
      <c r="E17" t="s">
        <v>24</v>
      </c>
      <c r="F17">
        <v>122</v>
      </c>
      <c r="G17">
        <v>117</v>
      </c>
      <c r="H17">
        <f t="shared" si="0"/>
        <v>5</v>
      </c>
      <c r="I17">
        <f t="shared" si="1"/>
        <v>239</v>
      </c>
      <c r="J17" t="s">
        <v>3</v>
      </c>
      <c r="K17" s="3">
        <v>16643</v>
      </c>
      <c r="L17" t="s">
        <v>53</v>
      </c>
      <c r="M17">
        <v>48</v>
      </c>
      <c r="N17" s="2">
        <f t="shared" si="2"/>
        <v>58.536585365853654</v>
      </c>
    </row>
    <row r="18" spans="1:17" x14ac:dyDescent="0.35">
      <c r="A18">
        <f t="shared" si="3"/>
        <v>17</v>
      </c>
      <c r="B18" s="1">
        <v>43461</v>
      </c>
      <c r="C18" s="1" t="s">
        <v>19</v>
      </c>
      <c r="D18" s="1" t="s">
        <v>13</v>
      </c>
      <c r="E18" t="s">
        <v>10</v>
      </c>
      <c r="F18">
        <v>117</v>
      </c>
      <c r="G18">
        <v>116</v>
      </c>
      <c r="H18">
        <f t="shared" si="0"/>
        <v>1</v>
      </c>
      <c r="I18">
        <f t="shared" si="1"/>
        <v>233</v>
      </c>
      <c r="J18" t="s">
        <v>3</v>
      </c>
      <c r="K18" s="3">
        <v>17583</v>
      </c>
      <c r="L18" t="s">
        <v>52</v>
      </c>
      <c r="M18">
        <v>35</v>
      </c>
      <c r="N18" s="2">
        <f t="shared" si="2"/>
        <v>42.68292682926829</v>
      </c>
      <c r="Q18" t="s">
        <v>46</v>
      </c>
    </row>
    <row r="19" spans="1:17" x14ac:dyDescent="0.35">
      <c r="A19">
        <f t="shared" si="3"/>
        <v>18</v>
      </c>
      <c r="B19" s="1">
        <v>43466</v>
      </c>
      <c r="C19" s="1" t="s">
        <v>39</v>
      </c>
      <c r="D19" s="1" t="s">
        <v>13</v>
      </c>
      <c r="E19" t="s">
        <v>26</v>
      </c>
      <c r="F19">
        <v>108</v>
      </c>
      <c r="G19">
        <v>113</v>
      </c>
      <c r="H19">
        <f t="shared" si="0"/>
        <v>-5</v>
      </c>
      <c r="I19">
        <f t="shared" si="1"/>
        <v>221</v>
      </c>
      <c r="J19" t="s">
        <v>1</v>
      </c>
      <c r="K19" s="3">
        <v>17583</v>
      </c>
      <c r="L19" t="s">
        <v>52</v>
      </c>
      <c r="M19">
        <v>49</v>
      </c>
      <c r="N19" s="2">
        <f t="shared" si="2"/>
        <v>59.756097560975604</v>
      </c>
    </row>
    <row r="20" spans="1:17" x14ac:dyDescent="0.35">
      <c r="A20">
        <f t="shared" si="3"/>
        <v>19</v>
      </c>
      <c r="B20" s="1">
        <v>43468</v>
      </c>
      <c r="C20" s="1" t="s">
        <v>19</v>
      </c>
      <c r="D20" s="1" t="s">
        <v>13</v>
      </c>
      <c r="E20" t="s">
        <v>27</v>
      </c>
      <c r="F20">
        <v>113</v>
      </c>
      <c r="G20">
        <v>117</v>
      </c>
      <c r="H20">
        <f t="shared" si="0"/>
        <v>-4</v>
      </c>
      <c r="I20">
        <f t="shared" si="1"/>
        <v>230</v>
      </c>
      <c r="J20" t="s">
        <v>1</v>
      </c>
      <c r="K20" s="3">
        <v>17583</v>
      </c>
      <c r="L20" t="s">
        <v>52</v>
      </c>
      <c r="M20">
        <v>46</v>
      </c>
      <c r="N20" s="2">
        <f t="shared" si="2"/>
        <v>56.09756097560976</v>
      </c>
    </row>
    <row r="21" spans="1:17" x14ac:dyDescent="0.35">
      <c r="A21">
        <f t="shared" si="3"/>
        <v>20</v>
      </c>
      <c r="B21" s="1">
        <v>43470</v>
      </c>
      <c r="C21" s="1" t="s">
        <v>16</v>
      </c>
      <c r="D21" s="1" t="s">
        <v>20</v>
      </c>
      <c r="E21" t="s">
        <v>22</v>
      </c>
      <c r="F21">
        <v>123</v>
      </c>
      <c r="G21">
        <v>127</v>
      </c>
      <c r="H21">
        <f t="shared" si="0"/>
        <v>-4</v>
      </c>
      <c r="I21">
        <f t="shared" si="1"/>
        <v>250</v>
      </c>
      <c r="J21" t="s">
        <v>1</v>
      </c>
      <c r="K21" s="3">
        <v>17583</v>
      </c>
      <c r="L21" t="s">
        <v>52</v>
      </c>
      <c r="M21">
        <v>58</v>
      </c>
      <c r="N21" s="2">
        <f t="shared" si="2"/>
        <v>70.731707317073173</v>
      </c>
    </row>
    <row r="22" spans="1:17" x14ac:dyDescent="0.35">
      <c r="A22">
        <f t="shared" si="3"/>
        <v>21</v>
      </c>
      <c r="B22" s="1">
        <v>43472</v>
      </c>
      <c r="C22" s="1" t="s">
        <v>17</v>
      </c>
      <c r="D22" s="1" t="s">
        <v>13</v>
      </c>
      <c r="E22" t="s">
        <v>28</v>
      </c>
      <c r="F22">
        <v>111</v>
      </c>
      <c r="G22">
        <v>95</v>
      </c>
      <c r="H22">
        <f t="shared" si="0"/>
        <v>16</v>
      </c>
      <c r="I22">
        <f t="shared" si="1"/>
        <v>206</v>
      </c>
      <c r="J22" t="s">
        <v>3</v>
      </c>
      <c r="K22" s="3">
        <v>15724</v>
      </c>
      <c r="L22" t="s">
        <v>53</v>
      </c>
      <c r="M22">
        <v>42</v>
      </c>
      <c r="N22" s="2">
        <f t="shared" si="2"/>
        <v>51.219512195121951</v>
      </c>
    </row>
    <row r="23" spans="1:17" x14ac:dyDescent="0.35">
      <c r="A23">
        <f t="shared" si="3"/>
        <v>22</v>
      </c>
      <c r="B23" s="1">
        <v>43475</v>
      </c>
      <c r="C23" s="1" t="s">
        <v>19</v>
      </c>
      <c r="D23" s="1" t="s">
        <v>13</v>
      </c>
      <c r="E23" t="s">
        <v>29</v>
      </c>
      <c r="F23">
        <v>112</v>
      </c>
      <c r="G23">
        <v>102</v>
      </c>
      <c r="H23">
        <f t="shared" si="0"/>
        <v>10</v>
      </c>
      <c r="I23">
        <f t="shared" si="1"/>
        <v>214</v>
      </c>
      <c r="J23" t="s">
        <v>3</v>
      </c>
      <c r="K23" s="3">
        <v>16916</v>
      </c>
      <c r="L23" t="s">
        <v>53</v>
      </c>
      <c r="M23">
        <v>41</v>
      </c>
      <c r="N23" s="2">
        <f t="shared" si="2"/>
        <v>50</v>
      </c>
    </row>
    <row r="24" spans="1:17" x14ac:dyDescent="0.35">
      <c r="A24">
        <f t="shared" si="3"/>
        <v>23</v>
      </c>
      <c r="B24" s="1">
        <v>43477</v>
      </c>
      <c r="C24" s="1" t="s">
        <v>16</v>
      </c>
      <c r="D24" s="1" t="s">
        <v>20</v>
      </c>
      <c r="E24" t="s">
        <v>30</v>
      </c>
      <c r="F24">
        <v>104</v>
      </c>
      <c r="G24">
        <v>97</v>
      </c>
      <c r="H24">
        <f t="shared" si="0"/>
        <v>7</v>
      </c>
      <c r="I24">
        <f t="shared" si="1"/>
        <v>201</v>
      </c>
      <c r="J24" t="s">
        <v>3</v>
      </c>
      <c r="K24" s="3">
        <v>17583</v>
      </c>
      <c r="L24" t="s">
        <v>52</v>
      </c>
      <c r="M24">
        <v>39</v>
      </c>
      <c r="N24" s="2">
        <f t="shared" si="2"/>
        <v>47.560975609756099</v>
      </c>
    </row>
    <row r="25" spans="1:17" x14ac:dyDescent="0.35">
      <c r="A25">
        <f t="shared" si="3"/>
        <v>24</v>
      </c>
      <c r="B25" s="1">
        <v>43479</v>
      </c>
      <c r="C25" s="1" t="s">
        <v>17</v>
      </c>
      <c r="D25" s="1" t="s">
        <v>13</v>
      </c>
      <c r="E25" t="s">
        <v>26</v>
      </c>
      <c r="F25">
        <v>115</v>
      </c>
      <c r="G25">
        <v>107</v>
      </c>
      <c r="H25">
        <f t="shared" si="0"/>
        <v>8</v>
      </c>
      <c r="I25">
        <f t="shared" si="1"/>
        <v>222</v>
      </c>
      <c r="J25" t="s">
        <v>3</v>
      </c>
      <c r="K25" s="3">
        <v>17583</v>
      </c>
      <c r="L25" t="s">
        <v>52</v>
      </c>
      <c r="M25">
        <v>49</v>
      </c>
      <c r="N25" s="2">
        <f t="shared" si="2"/>
        <v>59.756097560975604</v>
      </c>
    </row>
    <row r="26" spans="1:17" x14ac:dyDescent="0.35">
      <c r="A26">
        <f t="shared" si="3"/>
        <v>25</v>
      </c>
      <c r="B26" s="1">
        <v>43495</v>
      </c>
      <c r="C26" s="1" t="s">
        <v>3</v>
      </c>
      <c r="D26" s="1" t="s">
        <v>13</v>
      </c>
      <c r="E26" t="s">
        <v>31</v>
      </c>
      <c r="F26">
        <v>135</v>
      </c>
      <c r="G26">
        <v>113</v>
      </c>
      <c r="H26">
        <f t="shared" si="0"/>
        <v>22</v>
      </c>
      <c r="I26">
        <f t="shared" si="1"/>
        <v>248</v>
      </c>
      <c r="J26" t="s">
        <v>3</v>
      </c>
      <c r="K26" s="3">
        <v>17583</v>
      </c>
      <c r="L26" t="s">
        <v>52</v>
      </c>
      <c r="M26">
        <v>29</v>
      </c>
      <c r="N26" s="2">
        <f t="shared" si="2"/>
        <v>35.365853658536587</v>
      </c>
    </row>
    <row r="27" spans="1:17" x14ac:dyDescent="0.35">
      <c r="A27">
        <f t="shared" si="3"/>
        <v>26</v>
      </c>
      <c r="B27" s="1">
        <v>43498</v>
      </c>
      <c r="C27" s="1" t="s">
        <v>16</v>
      </c>
      <c r="D27" s="1" t="s">
        <v>20</v>
      </c>
      <c r="E27" t="s">
        <v>32</v>
      </c>
      <c r="F27">
        <v>115</v>
      </c>
      <c r="G27">
        <v>108</v>
      </c>
      <c r="H27">
        <f t="shared" si="0"/>
        <v>7</v>
      </c>
      <c r="I27">
        <f t="shared" si="1"/>
        <v>223</v>
      </c>
      <c r="J27" t="s">
        <v>3</v>
      </c>
      <c r="K27" s="3">
        <v>17583</v>
      </c>
      <c r="L27" t="s">
        <v>52</v>
      </c>
      <c r="M27">
        <v>51</v>
      </c>
      <c r="N27" s="2">
        <f t="shared" si="2"/>
        <v>62.195121951219512</v>
      </c>
    </row>
    <row r="28" spans="1:17" x14ac:dyDescent="0.35">
      <c r="A28">
        <f t="shared" si="3"/>
        <v>27</v>
      </c>
      <c r="B28" s="1">
        <v>43500</v>
      </c>
      <c r="C28" s="1" t="s">
        <v>17</v>
      </c>
      <c r="D28" s="1" t="s">
        <v>13</v>
      </c>
      <c r="E28" t="s">
        <v>7</v>
      </c>
      <c r="F28">
        <v>127</v>
      </c>
      <c r="G28">
        <v>112</v>
      </c>
      <c r="H28">
        <f t="shared" si="0"/>
        <v>15</v>
      </c>
      <c r="I28">
        <f t="shared" si="1"/>
        <v>239</v>
      </c>
      <c r="J28" t="s">
        <v>3</v>
      </c>
      <c r="K28" s="3">
        <v>16245</v>
      </c>
      <c r="L28" t="s">
        <v>53</v>
      </c>
      <c r="M28">
        <v>47</v>
      </c>
      <c r="N28" s="2">
        <f t="shared" si="2"/>
        <v>57.317073170731703</v>
      </c>
    </row>
    <row r="29" spans="1:17" x14ac:dyDescent="0.35">
      <c r="A29">
        <f t="shared" si="3"/>
        <v>28</v>
      </c>
      <c r="B29" s="1">
        <v>43502</v>
      </c>
      <c r="C29" s="1" t="s">
        <v>3</v>
      </c>
      <c r="D29" s="1" t="s">
        <v>13</v>
      </c>
      <c r="E29" t="s">
        <v>33</v>
      </c>
      <c r="F29">
        <v>101</v>
      </c>
      <c r="G29">
        <v>127</v>
      </c>
      <c r="H29">
        <f t="shared" si="0"/>
        <v>-26</v>
      </c>
      <c r="I29">
        <f t="shared" si="1"/>
        <v>228</v>
      </c>
      <c r="J29" t="s">
        <v>1</v>
      </c>
      <c r="K29" s="3">
        <v>17583</v>
      </c>
      <c r="L29" t="s">
        <v>52</v>
      </c>
      <c r="M29">
        <v>65</v>
      </c>
      <c r="N29" s="2">
        <f t="shared" si="2"/>
        <v>79.268292682926827</v>
      </c>
    </row>
    <row r="30" spans="1:17" x14ac:dyDescent="0.35">
      <c r="A30">
        <f t="shared" si="3"/>
        <v>29</v>
      </c>
      <c r="B30" s="1">
        <v>43504</v>
      </c>
      <c r="C30" s="1" t="s">
        <v>15</v>
      </c>
      <c r="D30" s="1" t="s">
        <v>20</v>
      </c>
      <c r="E30" t="s">
        <v>34</v>
      </c>
      <c r="F30">
        <v>102</v>
      </c>
      <c r="G30">
        <v>96</v>
      </c>
      <c r="H30">
        <f t="shared" si="0"/>
        <v>6</v>
      </c>
      <c r="I30">
        <f t="shared" si="1"/>
        <v>198</v>
      </c>
      <c r="J30" t="s">
        <v>3</v>
      </c>
      <c r="K30" s="3">
        <v>17583</v>
      </c>
      <c r="L30" t="s">
        <v>52</v>
      </c>
      <c r="M30">
        <v>39</v>
      </c>
      <c r="N30" s="2">
        <f t="shared" si="2"/>
        <v>47.560975609756099</v>
      </c>
    </row>
    <row r="31" spans="1:17" x14ac:dyDescent="0.35">
      <c r="A31">
        <f t="shared" si="3"/>
        <v>30</v>
      </c>
      <c r="B31" s="1">
        <v>43506</v>
      </c>
      <c r="C31" s="1" t="s">
        <v>18</v>
      </c>
      <c r="D31" s="1" t="s">
        <v>20</v>
      </c>
      <c r="E31" t="s">
        <v>35</v>
      </c>
      <c r="F31">
        <v>117</v>
      </c>
      <c r="G31">
        <v>104</v>
      </c>
      <c r="H31">
        <f t="shared" si="0"/>
        <v>13</v>
      </c>
      <c r="I31">
        <f t="shared" si="1"/>
        <v>221</v>
      </c>
      <c r="J31" t="s">
        <v>3</v>
      </c>
      <c r="K31" s="3">
        <v>17583</v>
      </c>
      <c r="L31" t="s">
        <v>52</v>
      </c>
      <c r="M31">
        <v>21</v>
      </c>
      <c r="N31" s="2">
        <f t="shared" si="2"/>
        <v>25.609756097560975</v>
      </c>
    </row>
    <row r="32" spans="1:17" x14ac:dyDescent="0.35">
      <c r="A32">
        <f t="shared" si="3"/>
        <v>31</v>
      </c>
      <c r="B32" s="1">
        <v>43523</v>
      </c>
      <c r="C32" s="1" t="s">
        <v>3</v>
      </c>
      <c r="D32" s="1" t="s">
        <v>13</v>
      </c>
      <c r="E32" t="s">
        <v>36</v>
      </c>
      <c r="F32">
        <v>140</v>
      </c>
      <c r="G32">
        <v>141</v>
      </c>
      <c r="H32">
        <f t="shared" si="0"/>
        <v>-1</v>
      </c>
      <c r="I32">
        <f t="shared" si="1"/>
        <v>281</v>
      </c>
      <c r="J32" t="s">
        <v>1</v>
      </c>
      <c r="K32" s="3">
        <v>17583</v>
      </c>
      <c r="L32" t="s">
        <v>52</v>
      </c>
      <c r="M32">
        <v>60</v>
      </c>
      <c r="N32" s="2">
        <f t="shared" si="2"/>
        <v>73.170731707317074</v>
      </c>
    </row>
    <row r="33" spans="1:14" x14ac:dyDescent="0.35">
      <c r="A33">
        <f t="shared" si="3"/>
        <v>32</v>
      </c>
      <c r="B33" s="1">
        <v>43525</v>
      </c>
      <c r="C33" s="1" t="s">
        <v>15</v>
      </c>
      <c r="D33" s="1" t="s">
        <v>20</v>
      </c>
      <c r="E33" t="s">
        <v>9</v>
      </c>
      <c r="F33">
        <v>109</v>
      </c>
      <c r="G33">
        <v>116</v>
      </c>
      <c r="H33">
        <f t="shared" si="0"/>
        <v>-7</v>
      </c>
      <c r="I33">
        <f t="shared" si="1"/>
        <v>225</v>
      </c>
      <c r="J33" t="s">
        <v>1</v>
      </c>
      <c r="K33" s="3">
        <v>17583</v>
      </c>
      <c r="L33" t="s">
        <v>52</v>
      </c>
      <c r="M33">
        <v>42</v>
      </c>
      <c r="N33" s="2">
        <f t="shared" si="2"/>
        <v>51.219512195121951</v>
      </c>
    </row>
    <row r="34" spans="1:14" x14ac:dyDescent="0.35">
      <c r="A34">
        <f t="shared" si="3"/>
        <v>33</v>
      </c>
      <c r="B34" s="1">
        <v>43528</v>
      </c>
      <c r="C34" s="1" t="s">
        <v>17</v>
      </c>
      <c r="D34" s="1" t="s">
        <v>13</v>
      </c>
      <c r="E34" t="s">
        <v>37</v>
      </c>
      <c r="F34">
        <v>115</v>
      </c>
      <c r="G34">
        <v>108</v>
      </c>
      <c r="H34">
        <f t="shared" si="0"/>
        <v>7</v>
      </c>
      <c r="I34">
        <f t="shared" si="1"/>
        <v>223</v>
      </c>
      <c r="J34" t="s">
        <v>3</v>
      </c>
      <c r="K34" s="3">
        <v>17034</v>
      </c>
      <c r="L34" t="s">
        <v>53</v>
      </c>
      <c r="M34">
        <v>17</v>
      </c>
      <c r="N34" s="2">
        <f t="shared" si="2"/>
        <v>20.73170731707317</v>
      </c>
    </row>
    <row r="35" spans="1:14" x14ac:dyDescent="0.35">
      <c r="A35">
        <f t="shared" si="3"/>
        <v>34</v>
      </c>
      <c r="B35" s="1">
        <v>43530</v>
      </c>
      <c r="C35" s="1" t="s">
        <v>3</v>
      </c>
      <c r="D35" s="1" t="s">
        <v>13</v>
      </c>
      <c r="E35" t="s">
        <v>38</v>
      </c>
      <c r="F35">
        <v>109</v>
      </c>
      <c r="G35">
        <v>111</v>
      </c>
      <c r="H35">
        <f t="shared" si="0"/>
        <v>-2</v>
      </c>
      <c r="I35">
        <f t="shared" si="1"/>
        <v>220</v>
      </c>
      <c r="J35" t="s">
        <v>1</v>
      </c>
      <c r="K35" s="3">
        <v>17583</v>
      </c>
      <c r="L35" t="s">
        <v>52</v>
      </c>
      <c r="M35">
        <v>49</v>
      </c>
      <c r="N35" s="2">
        <f t="shared" si="2"/>
        <v>59.756097560975604</v>
      </c>
    </row>
    <row r="36" spans="1:14" x14ac:dyDescent="0.35">
      <c r="A36">
        <f t="shared" si="3"/>
        <v>35</v>
      </c>
      <c r="B36" s="1">
        <v>43541</v>
      </c>
      <c r="C36" s="1" t="s">
        <v>18</v>
      </c>
      <c r="D36" s="1" t="s">
        <v>20</v>
      </c>
      <c r="E36" t="s">
        <v>40</v>
      </c>
      <c r="F36">
        <v>129</v>
      </c>
      <c r="G36">
        <v>102</v>
      </c>
      <c r="H36">
        <f t="shared" si="0"/>
        <v>27</v>
      </c>
      <c r="I36">
        <f t="shared" si="1"/>
        <v>231</v>
      </c>
      <c r="J36" t="s">
        <v>3</v>
      </c>
      <c r="K36" s="3">
        <v>17583</v>
      </c>
      <c r="L36" t="s">
        <v>52</v>
      </c>
      <c r="M36">
        <v>22</v>
      </c>
      <c r="N36" s="2">
        <f t="shared" si="2"/>
        <v>26.829268292682929</v>
      </c>
    </row>
    <row r="37" spans="1:14" x14ac:dyDescent="0.35">
      <c r="A37">
        <f t="shared" si="3"/>
        <v>36</v>
      </c>
      <c r="B37" s="1">
        <v>43543</v>
      </c>
      <c r="C37" s="1" t="s">
        <v>39</v>
      </c>
      <c r="D37" s="1" t="s">
        <v>13</v>
      </c>
      <c r="E37" t="s">
        <v>41</v>
      </c>
      <c r="F37">
        <v>121</v>
      </c>
      <c r="G37">
        <v>123</v>
      </c>
      <c r="H37">
        <f t="shared" si="0"/>
        <v>-2</v>
      </c>
      <c r="I37">
        <f t="shared" si="1"/>
        <v>244</v>
      </c>
      <c r="J37" t="s">
        <v>1</v>
      </c>
      <c r="K37" s="3">
        <v>17583</v>
      </c>
      <c r="L37" t="s">
        <v>52</v>
      </c>
      <c r="M37">
        <v>42</v>
      </c>
      <c r="N37" s="2">
        <f t="shared" si="2"/>
        <v>51.219512195121951</v>
      </c>
    </row>
    <row r="38" spans="1:14" x14ac:dyDescent="0.35">
      <c r="A38">
        <f t="shared" si="3"/>
        <v>37</v>
      </c>
      <c r="B38" s="1">
        <v>43545</v>
      </c>
      <c r="C38" s="1" t="s">
        <v>19</v>
      </c>
      <c r="D38" s="1" t="s">
        <v>13</v>
      </c>
      <c r="E38" t="s">
        <v>42</v>
      </c>
      <c r="F38">
        <v>116</v>
      </c>
      <c r="G38">
        <v>100</v>
      </c>
      <c r="H38">
        <f t="shared" si="0"/>
        <v>16</v>
      </c>
      <c r="I38">
        <f t="shared" si="1"/>
        <v>216</v>
      </c>
      <c r="J38" t="s">
        <v>3</v>
      </c>
      <c r="K38" s="3">
        <v>17583</v>
      </c>
      <c r="L38" t="s">
        <v>52</v>
      </c>
      <c r="M38">
        <v>24</v>
      </c>
      <c r="N38" s="2">
        <f t="shared" si="2"/>
        <v>29.268292682926827</v>
      </c>
    </row>
    <row r="39" spans="1:14" x14ac:dyDescent="0.35">
      <c r="A39">
        <f t="shared" si="3"/>
        <v>38</v>
      </c>
      <c r="B39" s="1">
        <v>43547</v>
      </c>
      <c r="C39" s="1" t="s">
        <v>16</v>
      </c>
      <c r="D39" s="1" t="s">
        <v>20</v>
      </c>
      <c r="E39" t="s">
        <v>35</v>
      </c>
      <c r="F39">
        <v>112</v>
      </c>
      <c r="G39">
        <v>103</v>
      </c>
      <c r="H39">
        <f t="shared" si="0"/>
        <v>9</v>
      </c>
      <c r="I39">
        <f t="shared" si="1"/>
        <v>215</v>
      </c>
      <c r="J39" t="s">
        <v>3</v>
      </c>
      <c r="K39" s="3">
        <v>17583</v>
      </c>
      <c r="L39" t="s">
        <v>52</v>
      </c>
      <c r="M39">
        <v>21</v>
      </c>
      <c r="N39" s="2">
        <f t="shared" si="2"/>
        <v>25.609756097560975</v>
      </c>
    </row>
    <row r="40" spans="1:14" x14ac:dyDescent="0.35">
      <c r="A40">
        <f t="shared" si="3"/>
        <v>39</v>
      </c>
      <c r="B40" s="1">
        <v>43557</v>
      </c>
      <c r="C40" s="1" t="s">
        <v>39</v>
      </c>
      <c r="D40" s="1" t="s">
        <v>13</v>
      </c>
      <c r="E40" t="s">
        <v>33</v>
      </c>
      <c r="F40">
        <v>105</v>
      </c>
      <c r="G40">
        <v>130</v>
      </c>
      <c r="H40">
        <f t="shared" si="0"/>
        <v>-25</v>
      </c>
      <c r="I40">
        <f t="shared" si="1"/>
        <v>235</v>
      </c>
      <c r="J40" t="s">
        <v>1</v>
      </c>
      <c r="K40" s="3">
        <v>17583</v>
      </c>
      <c r="L40" t="s">
        <v>52</v>
      </c>
      <c r="M40">
        <v>65</v>
      </c>
      <c r="N40" s="2">
        <f t="shared" si="2"/>
        <v>79.268292682926827</v>
      </c>
    </row>
    <row r="41" spans="1:14" x14ac:dyDescent="0.35">
      <c r="A41">
        <f t="shared" si="3"/>
        <v>40</v>
      </c>
      <c r="B41" s="1">
        <v>43559</v>
      </c>
      <c r="C41" s="1" t="s">
        <v>19</v>
      </c>
      <c r="D41" s="1" t="s">
        <v>13</v>
      </c>
      <c r="E41" t="s">
        <v>43</v>
      </c>
      <c r="F41">
        <v>117</v>
      </c>
      <c r="G41">
        <v>104</v>
      </c>
      <c r="H41">
        <f t="shared" si="0"/>
        <v>13</v>
      </c>
      <c r="I41">
        <f t="shared" si="1"/>
        <v>221</v>
      </c>
      <c r="J41" t="s">
        <v>3</v>
      </c>
      <c r="K41" s="3">
        <v>17583</v>
      </c>
      <c r="L41" t="s">
        <v>52</v>
      </c>
      <c r="M41">
        <v>19</v>
      </c>
      <c r="N41" s="2">
        <f t="shared" si="2"/>
        <v>23.170731707317074</v>
      </c>
    </row>
    <row r="42" spans="1:14" x14ac:dyDescent="0.35">
      <c r="A42">
        <f t="shared" si="3"/>
        <v>41</v>
      </c>
      <c r="B42" s="1">
        <v>43562</v>
      </c>
      <c r="C42" s="1" t="s">
        <v>18</v>
      </c>
      <c r="D42" s="1" t="s">
        <v>20</v>
      </c>
      <c r="E42" t="s">
        <v>24</v>
      </c>
      <c r="F42">
        <v>129</v>
      </c>
      <c r="G42">
        <v>133</v>
      </c>
      <c r="H42">
        <f t="shared" si="0"/>
        <v>-4</v>
      </c>
      <c r="I42">
        <f t="shared" si="1"/>
        <v>262</v>
      </c>
      <c r="J42" t="s">
        <v>1</v>
      </c>
      <c r="K42" s="3">
        <v>17583</v>
      </c>
      <c r="L42" t="s">
        <v>52</v>
      </c>
      <c r="M42">
        <v>48</v>
      </c>
      <c r="N42" s="2">
        <f t="shared" si="2"/>
        <v>58.536585365853654</v>
      </c>
    </row>
  </sheetData>
  <hyperlinks>
    <hyperlink ref="P1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2020-04-19T04:14:48Z</dcterms:created>
  <dcterms:modified xsi:type="dcterms:W3CDTF">2020-04-26T23:43:38Z</dcterms:modified>
</cp:coreProperties>
</file>