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talks\BAPSaug20\"/>
    </mc:Choice>
  </mc:AlternateContent>
  <bookViews>
    <workbookView xWindow="0" yWindow="0" windowWidth="19200" windowHeight="7050"/>
  </bookViews>
  <sheets>
    <sheet name="1 draw empty" sheetId="5" r:id="rId1"/>
    <sheet name="1 draw completed" sheetId="3" r:id="rId2"/>
    <sheet name="5 marbles" sheetId="1" r:id="rId3"/>
    <sheet name="100 marbles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5" l="1"/>
  <c r="B6" i="5"/>
  <c r="B5" i="5"/>
  <c r="B4" i="5"/>
  <c r="B3" i="5"/>
  <c r="B2" i="5"/>
  <c r="B8" i="5" s="1"/>
  <c r="D3" i="1" l="1"/>
  <c r="D4" i="1"/>
  <c r="D5" i="1"/>
  <c r="D6" i="1"/>
  <c r="D7" i="1"/>
  <c r="D2" i="1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2" i="2"/>
  <c r="E3" i="3" l="1"/>
  <c r="E4" i="3"/>
  <c r="E5" i="3"/>
  <c r="E6" i="3"/>
  <c r="E7" i="3"/>
  <c r="E2" i="3"/>
  <c r="B8" i="3"/>
  <c r="D3" i="3"/>
  <c r="D4" i="3"/>
  <c r="D5" i="3"/>
  <c r="D6" i="3"/>
  <c r="D7" i="3"/>
  <c r="D2" i="3"/>
  <c r="B3" i="3"/>
  <c r="B4" i="3"/>
  <c r="B5" i="3"/>
  <c r="B6" i="3"/>
  <c r="B7" i="3"/>
  <c r="B2" i="3"/>
  <c r="C7" i="3" l="1"/>
  <c r="C6" i="3"/>
  <c r="C5" i="3"/>
  <c r="C4" i="3"/>
  <c r="C3" i="3"/>
  <c r="C2" i="3"/>
  <c r="D8" i="3" l="1"/>
  <c r="E8" i="3" l="1"/>
  <c r="C105" i="2" l="1"/>
  <c r="C10" i="1"/>
  <c r="C103" i="2"/>
  <c r="A102" i="2"/>
  <c r="B102" i="2" s="1"/>
  <c r="E102" i="2" s="1"/>
  <c r="C102" i="2"/>
  <c r="B3" i="2"/>
  <c r="C3" i="2"/>
  <c r="E3" i="2"/>
  <c r="B4" i="2"/>
  <c r="C4" i="2"/>
  <c r="E4" i="2"/>
  <c r="B5" i="2"/>
  <c r="C5" i="2"/>
  <c r="E5" i="2"/>
  <c r="B6" i="2"/>
  <c r="C6" i="2"/>
  <c r="E6" i="2"/>
  <c r="B7" i="2"/>
  <c r="C7" i="2"/>
  <c r="E7" i="2"/>
  <c r="B8" i="2"/>
  <c r="C8" i="2"/>
  <c r="E8" i="2"/>
  <c r="B9" i="2"/>
  <c r="C9" i="2"/>
  <c r="E9" i="2"/>
  <c r="B10" i="2"/>
  <c r="C10" i="2"/>
  <c r="E10" i="2"/>
  <c r="B11" i="2"/>
  <c r="C11" i="2"/>
  <c r="E11" i="2"/>
  <c r="B12" i="2"/>
  <c r="C12" i="2"/>
  <c r="E12" i="2"/>
  <c r="B13" i="2"/>
  <c r="C13" i="2"/>
  <c r="E13" i="2"/>
  <c r="B14" i="2"/>
  <c r="C14" i="2"/>
  <c r="E14" i="2"/>
  <c r="B15" i="2"/>
  <c r="C15" i="2"/>
  <c r="E15" i="2"/>
  <c r="B16" i="2"/>
  <c r="C16" i="2"/>
  <c r="E16" i="2"/>
  <c r="B17" i="2"/>
  <c r="C17" i="2"/>
  <c r="E17" i="2"/>
  <c r="B18" i="2"/>
  <c r="C18" i="2"/>
  <c r="E18" i="2"/>
  <c r="B19" i="2"/>
  <c r="C19" i="2"/>
  <c r="E19" i="2"/>
  <c r="B20" i="2"/>
  <c r="C20" i="2"/>
  <c r="E20" i="2"/>
  <c r="B21" i="2"/>
  <c r="C21" i="2"/>
  <c r="E21" i="2"/>
  <c r="B22" i="2"/>
  <c r="C22" i="2"/>
  <c r="E22" i="2"/>
  <c r="B23" i="2"/>
  <c r="C23" i="2"/>
  <c r="E23" i="2"/>
  <c r="B24" i="2"/>
  <c r="C24" i="2"/>
  <c r="E24" i="2"/>
  <c r="B25" i="2"/>
  <c r="C25" i="2"/>
  <c r="E25" i="2"/>
  <c r="B26" i="2"/>
  <c r="C26" i="2"/>
  <c r="E26" i="2"/>
  <c r="B27" i="2"/>
  <c r="C27" i="2"/>
  <c r="E27" i="2"/>
  <c r="B28" i="2"/>
  <c r="C28" i="2"/>
  <c r="E28" i="2"/>
  <c r="B29" i="2"/>
  <c r="C29" i="2"/>
  <c r="E29" i="2"/>
  <c r="B30" i="2"/>
  <c r="C30" i="2"/>
  <c r="E30" i="2"/>
  <c r="B31" i="2"/>
  <c r="C31" i="2"/>
  <c r="E31" i="2"/>
  <c r="B32" i="2"/>
  <c r="C32" i="2"/>
  <c r="E32" i="2"/>
  <c r="B33" i="2"/>
  <c r="C33" i="2"/>
  <c r="E33" i="2"/>
  <c r="B34" i="2"/>
  <c r="C34" i="2"/>
  <c r="E34" i="2"/>
  <c r="B35" i="2"/>
  <c r="C35" i="2"/>
  <c r="E35" i="2"/>
  <c r="B36" i="2"/>
  <c r="C36" i="2"/>
  <c r="E36" i="2"/>
  <c r="B37" i="2"/>
  <c r="C37" i="2"/>
  <c r="E37" i="2"/>
  <c r="B38" i="2"/>
  <c r="C38" i="2"/>
  <c r="E38" i="2"/>
  <c r="B39" i="2"/>
  <c r="C39" i="2"/>
  <c r="E39" i="2"/>
  <c r="B40" i="2"/>
  <c r="C40" i="2"/>
  <c r="E40" i="2"/>
  <c r="B41" i="2"/>
  <c r="C41" i="2"/>
  <c r="E41" i="2"/>
  <c r="B42" i="2"/>
  <c r="C42" i="2"/>
  <c r="E42" i="2"/>
  <c r="B43" i="2"/>
  <c r="C43" i="2"/>
  <c r="E43" i="2"/>
  <c r="B44" i="2"/>
  <c r="C44" i="2"/>
  <c r="E44" i="2"/>
  <c r="B45" i="2"/>
  <c r="C45" i="2"/>
  <c r="E45" i="2"/>
  <c r="B46" i="2"/>
  <c r="C46" i="2"/>
  <c r="E46" i="2"/>
  <c r="B47" i="2"/>
  <c r="C47" i="2"/>
  <c r="E47" i="2"/>
  <c r="B48" i="2"/>
  <c r="C48" i="2"/>
  <c r="E48" i="2"/>
  <c r="B49" i="2"/>
  <c r="C49" i="2"/>
  <c r="E49" i="2"/>
  <c r="B50" i="2"/>
  <c r="C50" i="2"/>
  <c r="E50" i="2"/>
  <c r="B51" i="2"/>
  <c r="C51" i="2"/>
  <c r="E51" i="2"/>
  <c r="B52" i="2"/>
  <c r="C52" i="2"/>
  <c r="E52" i="2"/>
  <c r="B53" i="2"/>
  <c r="C53" i="2"/>
  <c r="E53" i="2"/>
  <c r="B54" i="2"/>
  <c r="C54" i="2"/>
  <c r="E54" i="2"/>
  <c r="B55" i="2"/>
  <c r="C55" i="2"/>
  <c r="E55" i="2"/>
  <c r="B56" i="2"/>
  <c r="C56" i="2"/>
  <c r="E56" i="2"/>
  <c r="B57" i="2"/>
  <c r="C57" i="2"/>
  <c r="E57" i="2"/>
  <c r="B58" i="2"/>
  <c r="C58" i="2"/>
  <c r="E58" i="2"/>
  <c r="B59" i="2"/>
  <c r="C59" i="2"/>
  <c r="E59" i="2"/>
  <c r="B60" i="2"/>
  <c r="C60" i="2"/>
  <c r="E60" i="2"/>
  <c r="B61" i="2"/>
  <c r="C61" i="2"/>
  <c r="E61" i="2"/>
  <c r="B62" i="2"/>
  <c r="C62" i="2"/>
  <c r="E62" i="2"/>
  <c r="B63" i="2"/>
  <c r="C63" i="2"/>
  <c r="E63" i="2"/>
  <c r="B64" i="2"/>
  <c r="C64" i="2"/>
  <c r="E64" i="2"/>
  <c r="B65" i="2"/>
  <c r="C65" i="2"/>
  <c r="E65" i="2"/>
  <c r="B66" i="2"/>
  <c r="C66" i="2"/>
  <c r="E66" i="2"/>
  <c r="B67" i="2"/>
  <c r="C67" i="2"/>
  <c r="E67" i="2"/>
  <c r="B68" i="2"/>
  <c r="C68" i="2"/>
  <c r="E68" i="2"/>
  <c r="B69" i="2"/>
  <c r="C69" i="2"/>
  <c r="E69" i="2"/>
  <c r="B70" i="2"/>
  <c r="C70" i="2"/>
  <c r="E70" i="2"/>
  <c r="B71" i="2"/>
  <c r="C71" i="2"/>
  <c r="E71" i="2"/>
  <c r="B72" i="2"/>
  <c r="C72" i="2"/>
  <c r="E72" i="2"/>
  <c r="B73" i="2"/>
  <c r="C73" i="2"/>
  <c r="E73" i="2"/>
  <c r="B74" i="2"/>
  <c r="C74" i="2"/>
  <c r="E74" i="2"/>
  <c r="B75" i="2"/>
  <c r="C75" i="2"/>
  <c r="E75" i="2"/>
  <c r="B76" i="2"/>
  <c r="C76" i="2"/>
  <c r="E76" i="2"/>
  <c r="B77" i="2"/>
  <c r="C77" i="2"/>
  <c r="E77" i="2"/>
  <c r="B78" i="2"/>
  <c r="C78" i="2"/>
  <c r="E78" i="2"/>
  <c r="B79" i="2"/>
  <c r="C79" i="2"/>
  <c r="E79" i="2"/>
  <c r="B80" i="2"/>
  <c r="C80" i="2"/>
  <c r="E80" i="2"/>
  <c r="B81" i="2"/>
  <c r="C81" i="2"/>
  <c r="E81" i="2"/>
  <c r="B82" i="2"/>
  <c r="C82" i="2"/>
  <c r="E82" i="2"/>
  <c r="B83" i="2"/>
  <c r="C83" i="2"/>
  <c r="E83" i="2"/>
  <c r="B84" i="2"/>
  <c r="C84" i="2"/>
  <c r="E84" i="2"/>
  <c r="B85" i="2"/>
  <c r="C85" i="2"/>
  <c r="E85" i="2"/>
  <c r="B86" i="2"/>
  <c r="C86" i="2"/>
  <c r="E86" i="2"/>
  <c r="B87" i="2"/>
  <c r="C87" i="2"/>
  <c r="E87" i="2"/>
  <c r="B88" i="2"/>
  <c r="C88" i="2"/>
  <c r="E88" i="2"/>
  <c r="B89" i="2"/>
  <c r="C89" i="2"/>
  <c r="E89" i="2"/>
  <c r="B90" i="2"/>
  <c r="C90" i="2"/>
  <c r="E90" i="2"/>
  <c r="B91" i="2"/>
  <c r="C91" i="2"/>
  <c r="E91" i="2"/>
  <c r="B92" i="2"/>
  <c r="C92" i="2"/>
  <c r="E92" i="2"/>
  <c r="B93" i="2"/>
  <c r="C93" i="2"/>
  <c r="E93" i="2"/>
  <c r="B94" i="2"/>
  <c r="C94" i="2"/>
  <c r="E94" i="2"/>
  <c r="B95" i="2"/>
  <c r="C95" i="2"/>
  <c r="E95" i="2"/>
  <c r="B96" i="2"/>
  <c r="C96" i="2"/>
  <c r="E96" i="2"/>
  <c r="B97" i="2"/>
  <c r="C97" i="2"/>
  <c r="E97" i="2"/>
  <c r="B98" i="2"/>
  <c r="C98" i="2"/>
  <c r="E98" i="2"/>
  <c r="B99" i="2"/>
  <c r="C99" i="2"/>
  <c r="E99" i="2"/>
  <c r="B100" i="2"/>
  <c r="C100" i="2"/>
  <c r="E100" i="2"/>
  <c r="B101" i="2"/>
  <c r="C101" i="2"/>
  <c r="E101" i="2"/>
  <c r="A9" i="2"/>
  <c r="A10" i="2"/>
  <c r="A11" i="2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8" i="2"/>
  <c r="C2" i="2"/>
  <c r="B2" i="2"/>
  <c r="C8" i="1"/>
  <c r="B3" i="1"/>
  <c r="C3" i="1"/>
  <c r="E3" i="1"/>
  <c r="B4" i="1"/>
  <c r="C4" i="1"/>
  <c r="E4" i="1"/>
  <c r="B5" i="1"/>
  <c r="C5" i="1"/>
  <c r="E5" i="1"/>
  <c r="B6" i="1"/>
  <c r="C6" i="1"/>
  <c r="E6" i="1" s="1"/>
  <c r="B7" i="1"/>
  <c r="C7" i="1"/>
  <c r="E7" i="1"/>
  <c r="E2" i="1"/>
  <c r="C2" i="1"/>
  <c r="B2" i="1"/>
  <c r="E8" i="1" l="1"/>
  <c r="F2" i="1" s="1"/>
  <c r="E2" i="2"/>
  <c r="F7" i="1" l="1"/>
  <c r="F3" i="1"/>
  <c r="F4" i="1"/>
  <c r="F5" i="1"/>
  <c r="F6" i="1"/>
  <c r="E103" i="2"/>
  <c r="F2" i="2" s="1"/>
  <c r="F8" i="1" l="1"/>
  <c r="F10" i="1"/>
  <c r="F8" i="2"/>
  <c r="F16" i="2"/>
  <c r="F24" i="2"/>
  <c r="F32" i="2"/>
  <c r="F40" i="2"/>
  <c r="F48" i="2"/>
  <c r="F56" i="2"/>
  <c r="F64" i="2"/>
  <c r="F72" i="2"/>
  <c r="F80" i="2"/>
  <c r="F88" i="2"/>
  <c r="F96" i="2"/>
  <c r="F26" i="2"/>
  <c r="F34" i="2"/>
  <c r="F42" i="2"/>
  <c r="F50" i="2"/>
  <c r="F66" i="2"/>
  <c r="F90" i="2"/>
  <c r="F85" i="2"/>
  <c r="F14" i="2"/>
  <c r="F46" i="2"/>
  <c r="F62" i="2"/>
  <c r="F78" i="2"/>
  <c r="F94" i="2"/>
  <c r="F7" i="2"/>
  <c r="F55" i="2"/>
  <c r="F9" i="2"/>
  <c r="F17" i="2"/>
  <c r="F25" i="2"/>
  <c r="F33" i="2"/>
  <c r="F41" i="2"/>
  <c r="F49" i="2"/>
  <c r="F57" i="2"/>
  <c r="F65" i="2"/>
  <c r="F73" i="2"/>
  <c r="F81" i="2"/>
  <c r="F89" i="2"/>
  <c r="F97" i="2"/>
  <c r="F18" i="2"/>
  <c r="F58" i="2"/>
  <c r="F74" i="2"/>
  <c r="F82" i="2"/>
  <c r="F98" i="2"/>
  <c r="F77" i="2"/>
  <c r="F38" i="2"/>
  <c r="F71" i="2"/>
  <c r="F10" i="2"/>
  <c r="F3" i="2"/>
  <c r="F11" i="2"/>
  <c r="F19" i="2"/>
  <c r="F27" i="2"/>
  <c r="F35" i="2"/>
  <c r="F43" i="2"/>
  <c r="F51" i="2"/>
  <c r="F59" i="2"/>
  <c r="F67" i="2"/>
  <c r="F75" i="2"/>
  <c r="F83" i="2"/>
  <c r="F91" i="2"/>
  <c r="F99" i="2"/>
  <c r="F12" i="2"/>
  <c r="F20" i="2"/>
  <c r="F28" i="2"/>
  <c r="F36" i="2"/>
  <c r="F44" i="2"/>
  <c r="F52" i="2"/>
  <c r="F60" i="2"/>
  <c r="F68" i="2"/>
  <c r="F76" i="2"/>
  <c r="F84" i="2"/>
  <c r="F92" i="2"/>
  <c r="F100" i="2"/>
  <c r="F69" i="2"/>
  <c r="F6" i="2"/>
  <c r="F54" i="2"/>
  <c r="F70" i="2"/>
  <c r="F86" i="2"/>
  <c r="F102" i="2"/>
  <c r="F15" i="2"/>
  <c r="F63" i="2"/>
  <c r="F95" i="2"/>
  <c r="F4" i="2"/>
  <c r="F30" i="2"/>
  <c r="F23" i="2"/>
  <c r="F47" i="2"/>
  <c r="F87" i="2"/>
  <c r="F5" i="2"/>
  <c r="F13" i="2"/>
  <c r="F21" i="2"/>
  <c r="F29" i="2"/>
  <c r="F37" i="2"/>
  <c r="F45" i="2"/>
  <c r="F53" i="2"/>
  <c r="F61" i="2"/>
  <c r="F93" i="2"/>
  <c r="F101" i="2"/>
  <c r="F22" i="2"/>
  <c r="F31" i="2"/>
  <c r="F39" i="2"/>
  <c r="F79" i="2"/>
  <c r="F103" i="2" l="1"/>
  <c r="F105" i="2"/>
</calcChain>
</file>

<file path=xl/sharedStrings.xml><?xml version="1.0" encoding="utf-8"?>
<sst xmlns="http://schemas.openxmlformats.org/spreadsheetml/2006/main" count="28" uniqueCount="9">
  <si>
    <t>Box number</t>
  </si>
  <si>
    <t>Proportion green</t>
  </si>
  <si>
    <t>Prior</t>
  </si>
  <si>
    <t>Product</t>
  </si>
  <si>
    <t>Posterior</t>
  </si>
  <si>
    <t>sum</t>
  </si>
  <si>
    <t>Pr(#green &gt; #red)</t>
  </si>
  <si>
    <t>Likelihood (14 green, 3 red)</t>
  </si>
  <si>
    <t>Likelihood (green)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</si>
</sst>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0000000"/>
  </numFmts>
  <fonts count="3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 draw completed'!$B$1</c:f>
              <c:strCache>
                <c:ptCount val="1"/>
                <c:pt idx="0">
                  <c:v>Prior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 draw completed'!$A$2:$A$7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xVal>
          <c:yVal>
            <c:numRef>
              <c:f>'1 draw completed'!$B$2:$B$7</c:f>
              <c:numCache>
                <c:formatCode>General</c:formatCode>
                <c:ptCount val="6"/>
                <c:pt idx="0">
                  <c:v>0.16666666666666666</c:v>
                </c:pt>
                <c:pt idx="1">
                  <c:v>0.16666666666666666</c:v>
                </c:pt>
                <c:pt idx="2">
                  <c:v>0.16666666666666666</c:v>
                </c:pt>
                <c:pt idx="3">
                  <c:v>0.16666666666666666</c:v>
                </c:pt>
                <c:pt idx="4">
                  <c:v>0.16666666666666666</c:v>
                </c:pt>
                <c:pt idx="5">
                  <c:v>0.16666666666666666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D6-474B-AB98-9248B08238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8676112"/>
        <c:axId val="1798673200"/>
      </c:scatterChart>
      <c:valAx>
        <c:axId val="1798676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8673200"/>
        <c:crosses val="autoZero"/>
        <c:crossBetween val="midCat"/>
      </c:valAx>
      <c:valAx>
        <c:axId val="1798673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8676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 draw completed'!$E$1</c:f>
              <c:strCache>
                <c:ptCount val="1"/>
                <c:pt idx="0">
                  <c:v>Posterior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 draw completed'!$A$2:$A$7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xVal>
          <c:yVal>
            <c:numRef>
              <c:f>'1 draw completed'!$E$2:$E$7</c:f>
              <c:numCache>
                <c:formatCode>0.0000</c:formatCode>
                <c:ptCount val="6"/>
                <c:pt idx="0">
                  <c:v>0</c:v>
                </c:pt>
                <c:pt idx="1">
                  <c:v>6.6666666666666666E-2</c:v>
                </c:pt>
                <c:pt idx="2">
                  <c:v>0.13333333333333333</c:v>
                </c:pt>
                <c:pt idx="3">
                  <c:v>0.19999999999999998</c:v>
                </c:pt>
                <c:pt idx="4">
                  <c:v>0.26666666666666666</c:v>
                </c:pt>
                <c:pt idx="5">
                  <c:v>0.33333333333333331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B0-4563-A337-B7712BBE9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8678192"/>
        <c:axId val="1798682768"/>
      </c:scatterChart>
      <c:valAx>
        <c:axId val="17986781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8682768"/>
        <c:crosses val="autoZero"/>
        <c:crossBetween val="midCat"/>
      </c:valAx>
      <c:valAx>
        <c:axId val="1798682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86781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'5 marbles'!$F$1</c:f>
              <c:strCache>
                <c:ptCount val="1"/>
                <c:pt idx="0">
                  <c:v>Posterior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'5 marbles'!$B$2:$B$7</c:f>
              <c:numCache>
                <c:formatCode>General</c:formatCode>
                <c:ptCount val="6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0.6</c:v>
                </c:pt>
                <c:pt idx="4">
                  <c:v>0.8</c:v>
                </c:pt>
                <c:pt idx="5">
                  <c:v>1</c:v>
                </c:pt>
              </c:numCache>
            </c:numRef>
          </c:xVal>
          <c:yVal>
            <c:numRef>
              <c:f>'5 marbles'!$F$2:$F$7</c:f>
              <c:numCache>
                <c:formatCode>0.0000000000</c:formatCode>
                <c:ptCount val="6"/>
                <c:pt idx="0">
                  <c:v>0</c:v>
                </c:pt>
                <c:pt idx="1">
                  <c:v>2.0837291876152037E-7</c:v>
                </c:pt>
                <c:pt idx="2">
                  <c:v>1.4402736144796299E-3</c:v>
                </c:pt>
                <c:pt idx="3">
                  <c:v>0.12458015135948343</c:v>
                </c:pt>
                <c:pt idx="4">
                  <c:v>0.87397936665311815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0CE-41B9-A4EE-94769F0ED2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2358928"/>
        <c:axId val="1278740544"/>
      </c:scatterChart>
      <c:valAx>
        <c:axId val="128235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Proportion green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8740544"/>
        <c:crosses val="autoZero"/>
        <c:crossBetween val="midCat"/>
      </c:valAx>
      <c:valAx>
        <c:axId val="127874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00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23589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'5 marbles'!$F$1</c:f>
              <c:strCache>
                <c:ptCount val="1"/>
                <c:pt idx="0">
                  <c:v>Posterior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'5 marbles'!$B$2:$B$7</c:f>
              <c:numCache>
                <c:formatCode>General</c:formatCode>
                <c:ptCount val="6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0.6</c:v>
                </c:pt>
                <c:pt idx="4">
                  <c:v>0.8</c:v>
                </c:pt>
                <c:pt idx="5">
                  <c:v>1</c:v>
                </c:pt>
              </c:numCache>
            </c:numRef>
          </c:xVal>
          <c:yVal>
            <c:numRef>
              <c:f>'5 marbles'!$F$2:$F$7</c:f>
              <c:numCache>
                <c:formatCode>0.0000000000</c:formatCode>
                <c:ptCount val="6"/>
                <c:pt idx="0">
                  <c:v>0</c:v>
                </c:pt>
                <c:pt idx="1">
                  <c:v>2.0837291876152037E-7</c:v>
                </c:pt>
                <c:pt idx="2">
                  <c:v>1.4402736144796299E-3</c:v>
                </c:pt>
                <c:pt idx="3">
                  <c:v>0.12458015135948343</c:v>
                </c:pt>
                <c:pt idx="4">
                  <c:v>0.87397936665311815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3B7-4BBF-B487-C0618D11C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8993248"/>
        <c:axId val="1172013120"/>
      </c:scatterChart>
      <c:valAx>
        <c:axId val="1018993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2013120"/>
        <c:crosses val="autoZero"/>
        <c:crossBetween val="midCat"/>
      </c:valAx>
      <c:valAx>
        <c:axId val="117201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00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8993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'5 marbles'!$C$1</c:f>
              <c:strCache>
                <c:ptCount val="1"/>
                <c:pt idx="0">
                  <c:v>Prior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'5 marbles'!$B$2:$B$7</c:f>
              <c:numCache>
                <c:formatCode>General</c:formatCode>
                <c:ptCount val="6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0.6</c:v>
                </c:pt>
                <c:pt idx="4">
                  <c:v>0.8</c:v>
                </c:pt>
                <c:pt idx="5">
                  <c:v>1</c:v>
                </c:pt>
              </c:numCache>
            </c:numRef>
          </c:xVal>
          <c:yVal>
            <c:numRef>
              <c:f>'5 marbles'!$C$2:$C$7</c:f>
              <c:numCache>
                <c:formatCode>0.0000</c:formatCode>
                <c:ptCount val="6"/>
                <c:pt idx="0">
                  <c:v>0.16666666666666666</c:v>
                </c:pt>
                <c:pt idx="1">
                  <c:v>0.16666666666666666</c:v>
                </c:pt>
                <c:pt idx="2">
                  <c:v>0.16666666666666666</c:v>
                </c:pt>
                <c:pt idx="3">
                  <c:v>0.16666666666666666</c:v>
                </c:pt>
                <c:pt idx="4">
                  <c:v>0.16666666666666666</c:v>
                </c:pt>
                <c:pt idx="5">
                  <c:v>0.16666666666666666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581-4F8C-83C9-1A48E3E4F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1798048"/>
        <c:axId val="1128354768"/>
      </c:scatterChart>
      <c:valAx>
        <c:axId val="1271798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8354768"/>
        <c:crosses val="autoZero"/>
        <c:crossBetween val="midCat"/>
      </c:valAx>
      <c:valAx>
        <c:axId val="1128354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17980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'100 marbles'!$F$1</c:f>
              <c:strCache>
                <c:ptCount val="1"/>
                <c:pt idx="0">
                  <c:v>Posterior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'100 marbles'!$B$2:$B$102</c:f>
              <c:numCache>
                <c:formatCode>General</c:formatCode>
                <c:ptCount val="101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0.06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0.1</c:v>
                </c:pt>
                <c:pt idx="11">
                  <c:v>0.11</c:v>
                </c:pt>
                <c:pt idx="12">
                  <c:v>0.12</c:v>
                </c:pt>
                <c:pt idx="13">
                  <c:v>0.13</c:v>
                </c:pt>
                <c:pt idx="14">
                  <c:v>0.14000000000000001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</c:v>
                </c:pt>
                <c:pt idx="19">
                  <c:v>0.19</c:v>
                </c:pt>
                <c:pt idx="20">
                  <c:v>0.2</c:v>
                </c:pt>
                <c:pt idx="21">
                  <c:v>0.21</c:v>
                </c:pt>
                <c:pt idx="22">
                  <c:v>0.22</c:v>
                </c:pt>
                <c:pt idx="23">
                  <c:v>0.23</c:v>
                </c:pt>
                <c:pt idx="24">
                  <c:v>0.24</c:v>
                </c:pt>
                <c:pt idx="25">
                  <c:v>0.25</c:v>
                </c:pt>
                <c:pt idx="26">
                  <c:v>0.26</c:v>
                </c:pt>
                <c:pt idx="27">
                  <c:v>0.27</c:v>
                </c:pt>
                <c:pt idx="28">
                  <c:v>0.28000000000000003</c:v>
                </c:pt>
                <c:pt idx="29">
                  <c:v>0.28999999999999998</c:v>
                </c:pt>
                <c:pt idx="30">
                  <c:v>0.3</c:v>
                </c:pt>
                <c:pt idx="31">
                  <c:v>0.31</c:v>
                </c:pt>
                <c:pt idx="32">
                  <c:v>0.32</c:v>
                </c:pt>
                <c:pt idx="33">
                  <c:v>0.33</c:v>
                </c:pt>
                <c:pt idx="34">
                  <c:v>0.34</c:v>
                </c:pt>
                <c:pt idx="35">
                  <c:v>0.35</c:v>
                </c:pt>
                <c:pt idx="36">
                  <c:v>0.36</c:v>
                </c:pt>
                <c:pt idx="37">
                  <c:v>0.37</c:v>
                </c:pt>
                <c:pt idx="38">
                  <c:v>0.38</c:v>
                </c:pt>
                <c:pt idx="39">
                  <c:v>0.39</c:v>
                </c:pt>
                <c:pt idx="40">
                  <c:v>0.4</c:v>
                </c:pt>
                <c:pt idx="41">
                  <c:v>0.41</c:v>
                </c:pt>
                <c:pt idx="42">
                  <c:v>0.42</c:v>
                </c:pt>
                <c:pt idx="43">
                  <c:v>0.43</c:v>
                </c:pt>
                <c:pt idx="44">
                  <c:v>0.44</c:v>
                </c:pt>
                <c:pt idx="45">
                  <c:v>0.45</c:v>
                </c:pt>
                <c:pt idx="46">
                  <c:v>0.46</c:v>
                </c:pt>
                <c:pt idx="47">
                  <c:v>0.47</c:v>
                </c:pt>
                <c:pt idx="48">
                  <c:v>0.48</c:v>
                </c:pt>
                <c:pt idx="49">
                  <c:v>0.49</c:v>
                </c:pt>
                <c:pt idx="50">
                  <c:v>0.5</c:v>
                </c:pt>
                <c:pt idx="51">
                  <c:v>0.51</c:v>
                </c:pt>
                <c:pt idx="52">
                  <c:v>0.52</c:v>
                </c:pt>
                <c:pt idx="53">
                  <c:v>0.53</c:v>
                </c:pt>
                <c:pt idx="54">
                  <c:v>0.54</c:v>
                </c:pt>
                <c:pt idx="55">
                  <c:v>0.55000000000000004</c:v>
                </c:pt>
                <c:pt idx="56">
                  <c:v>0.56000000000000005</c:v>
                </c:pt>
                <c:pt idx="57">
                  <c:v>0.56999999999999995</c:v>
                </c:pt>
                <c:pt idx="58">
                  <c:v>0.57999999999999996</c:v>
                </c:pt>
                <c:pt idx="59">
                  <c:v>0.59</c:v>
                </c:pt>
                <c:pt idx="60">
                  <c:v>0.6</c:v>
                </c:pt>
                <c:pt idx="61">
                  <c:v>0.61</c:v>
                </c:pt>
                <c:pt idx="62">
                  <c:v>0.62</c:v>
                </c:pt>
                <c:pt idx="63">
                  <c:v>0.63</c:v>
                </c:pt>
                <c:pt idx="64">
                  <c:v>0.64</c:v>
                </c:pt>
                <c:pt idx="65">
                  <c:v>0.65</c:v>
                </c:pt>
                <c:pt idx="66">
                  <c:v>0.66</c:v>
                </c:pt>
                <c:pt idx="67">
                  <c:v>0.67</c:v>
                </c:pt>
                <c:pt idx="68">
                  <c:v>0.68</c:v>
                </c:pt>
                <c:pt idx="69">
                  <c:v>0.69</c:v>
                </c:pt>
                <c:pt idx="70">
                  <c:v>0.7</c:v>
                </c:pt>
                <c:pt idx="71">
                  <c:v>0.71</c:v>
                </c:pt>
                <c:pt idx="72">
                  <c:v>0.72</c:v>
                </c:pt>
                <c:pt idx="73">
                  <c:v>0.73</c:v>
                </c:pt>
                <c:pt idx="74">
                  <c:v>0.74</c:v>
                </c:pt>
                <c:pt idx="75">
                  <c:v>0.75</c:v>
                </c:pt>
                <c:pt idx="76">
                  <c:v>0.76</c:v>
                </c:pt>
                <c:pt idx="77">
                  <c:v>0.77</c:v>
                </c:pt>
                <c:pt idx="78">
                  <c:v>0.78</c:v>
                </c:pt>
                <c:pt idx="79">
                  <c:v>0.79</c:v>
                </c:pt>
                <c:pt idx="80">
                  <c:v>0.8</c:v>
                </c:pt>
                <c:pt idx="81">
                  <c:v>0.81</c:v>
                </c:pt>
                <c:pt idx="82">
                  <c:v>0.82</c:v>
                </c:pt>
                <c:pt idx="83">
                  <c:v>0.83</c:v>
                </c:pt>
                <c:pt idx="84">
                  <c:v>0.84</c:v>
                </c:pt>
                <c:pt idx="85">
                  <c:v>0.85</c:v>
                </c:pt>
                <c:pt idx="86">
                  <c:v>0.86</c:v>
                </c:pt>
                <c:pt idx="87">
                  <c:v>0.87</c:v>
                </c:pt>
                <c:pt idx="88">
                  <c:v>0.88</c:v>
                </c:pt>
                <c:pt idx="89">
                  <c:v>0.89</c:v>
                </c:pt>
                <c:pt idx="90">
                  <c:v>0.9</c:v>
                </c:pt>
                <c:pt idx="91">
                  <c:v>0.91</c:v>
                </c:pt>
                <c:pt idx="92">
                  <c:v>0.92</c:v>
                </c:pt>
                <c:pt idx="93">
                  <c:v>0.93</c:v>
                </c:pt>
                <c:pt idx="94">
                  <c:v>0.94</c:v>
                </c:pt>
                <c:pt idx="95">
                  <c:v>0.95</c:v>
                </c:pt>
                <c:pt idx="96">
                  <c:v>0.96</c:v>
                </c:pt>
                <c:pt idx="97">
                  <c:v>0.97</c:v>
                </c:pt>
                <c:pt idx="98">
                  <c:v>0.98</c:v>
                </c:pt>
                <c:pt idx="99">
                  <c:v>0.99</c:v>
                </c:pt>
                <c:pt idx="100">
                  <c:v>1</c:v>
                </c:pt>
              </c:numCache>
            </c:numRef>
          </c:xVal>
          <c:yVal>
            <c:numRef>
              <c:f>'100 marbles'!$F$2:$F$102</c:f>
              <c:numCache>
                <c:formatCode>0.0000</c:formatCode>
                <c:ptCount val="101"/>
                <c:pt idx="0">
                  <c:v>0</c:v>
                </c:pt>
                <c:pt idx="1">
                  <c:v>1.1876447698456706E-26</c:v>
                </c:pt>
                <c:pt idx="2">
                  <c:v>1.8874660258248359E-22</c:v>
                </c:pt>
                <c:pt idx="3">
                  <c:v>5.3431054529733991E-20</c:v>
                </c:pt>
                <c:pt idx="4">
                  <c:v>2.9069298697446338E-18</c:v>
                </c:pt>
                <c:pt idx="5">
                  <c:v>6.4051875867837945E-17</c:v>
                </c:pt>
                <c:pt idx="6">
                  <c:v>7.9667656637446123E-16</c:v>
                </c:pt>
                <c:pt idx="7">
                  <c:v>6.6773229673913708E-15</c:v>
                </c:pt>
                <c:pt idx="8">
                  <c:v>4.1918359377994717E-14</c:v>
                </c:pt>
                <c:pt idx="9">
                  <c:v>2.1100866307577323E-13</c:v>
                </c:pt>
                <c:pt idx="10">
                  <c:v>8.9229509379839596E-13</c:v>
                </c:pt>
                <c:pt idx="11">
                  <c:v>3.2767898438206948E-12</c:v>
                </c:pt>
                <c:pt idx="12">
                  <c:v>1.0709432006266471E-11</c:v>
                </c:pt>
                <c:pt idx="13">
                  <c:v>3.1735523514127737E-11</c:v>
                </c:pt>
                <c:pt idx="14">
                  <c:v>8.6510501569693833E-11</c:v>
                </c:pt>
                <c:pt idx="15">
                  <c:v>2.1943979085121622E-10</c:v>
                </c:pt>
                <c:pt idx="16">
                  <c:v>5.2275547750919652E-10</c:v>
                </c:pt>
                <c:pt idx="17">
                  <c:v>1.1784201315486987E-9</c:v>
                </c:pt>
                <c:pt idx="18">
                  <c:v>2.5295170165898347E-9</c:v>
                </c:pt>
                <c:pt idx="19">
                  <c:v>5.1974036456877633E-9</c:v>
                </c:pt>
                <c:pt idx="20">
                  <c:v>1.0267645764331946E-8</c:v>
                </c:pt>
                <c:pt idx="21">
                  <c:v>1.9576379563352724E-8</c:v>
                </c:pt>
                <c:pt idx="22">
                  <c:v>3.6139514699567325E-8</c:v>
                </c:pt>
                <c:pt idx="23">
                  <c:v>6.4780285322095227E-8</c:v>
                </c:pt>
                <c:pt idx="24">
                  <c:v>1.13026202840158E-7</c:v>
                </c:pt>
                <c:pt idx="25">
                  <c:v>1.9236448242432451E-7</c:v>
                </c:pt>
                <c:pt idx="26">
                  <c:v>3.1996539251534118E-7</c:v>
                </c:pt>
                <c:pt idx="27">
                  <c:v>5.2100543686911498E-7</c:v>
                </c:pt>
                <c:pt idx="28">
                  <c:v>8.3174635215622064E-7</c:v>
                </c:pt>
                <c:pt idx="29">
                  <c:v>1.3035508990235168E-6</c:v>
                </c:pt>
                <c:pt idx="30">
                  <c:v>2.0080414018710665E-6</c:v>
                </c:pt>
                <c:pt idx="31">
                  <c:v>3.0436307463710512E-6</c:v>
                </c:pt>
                <c:pt idx="32">
                  <c:v>4.5436765876112521E-6</c:v>
                </c:pt>
                <c:pt idx="33">
                  <c:v>6.686526084309818E-6</c:v>
                </c:pt>
                <c:pt idx="34">
                  <c:v>9.707728505029363E-6</c:v>
                </c:pt>
                <c:pt idx="35">
                  <c:v>1.3914694238227516E-5</c:v>
                </c:pt>
                <c:pt idx="36">
                  <c:v>1.9704068536674013E-5</c:v>
                </c:pt>
                <c:pt idx="37">
                  <c:v>2.7582064012433806E-5</c:v>
                </c:pt>
                <c:pt idx="38">
                  <c:v>3.8187954626162325E-5</c:v>
                </c:pt>
                <c:pt idx="39">
                  <c:v>5.2320872801483641E-5</c:v>
                </c:pt>
                <c:pt idx="40">
                  <c:v>7.0969967523062472E-5</c:v>
                </c:pt>
                <c:pt idx="41">
                  <c:v>9.5347872211391606E-5</c:v>
                </c:pt>
                <c:pt idx="42">
                  <c:v>1.2692729449896288E-4</c:v>
                </c:pt>
                <c:pt idx="43">
                  <c:v>1.6748037393685554E-4</c:v>
                </c:pt>
                <c:pt idx="44">
                  <c:v>2.1912025697677732E-4</c:v>
                </c:pt>
                <c:pt idx="45">
                  <c:v>2.8434411099886994E-4</c:v>
                </c:pt>
                <c:pt idx="46">
                  <c:v>3.6607654145691648E-4</c:v>
                </c:pt>
                <c:pt idx="47">
                  <c:v>4.6771209044714317E-4</c:v>
                </c:pt>
                <c:pt idx="48">
                  <c:v>5.9315518475155698E-4</c:v>
                </c:pt>
                <c:pt idx="49">
                  <c:v>7.4685557198916962E-4</c:v>
                </c:pt>
                <c:pt idx="50">
                  <c:v>9.3383694223411339E-4</c:v>
                </c:pt>
                <c:pt idx="51">
                  <c:v>1.159716088827017E-3</c:v>
                </c:pt>
                <c:pt idx="52">
                  <c:v>1.430709628002053E-3</c:v>
                </c:pt>
                <c:pt idx="53">
                  <c:v>1.7536249868150299E-3</c:v>
                </c:pt>
                <c:pt idx="54">
                  <c:v>2.1358320997988873E-3</c:v>
                </c:pt>
                <c:pt idx="55">
                  <c:v>2.5852120466391252E-3</c:v>
                </c:pt>
                <c:pt idx="56">
                  <c:v>3.1100787385273283E-3</c:v>
                </c:pt>
                <c:pt idx="57">
                  <c:v>3.7190697449192862E-3</c:v>
                </c:pt>
                <c:pt idx="58">
                  <c:v>4.421002472816714E-3</c:v>
                </c:pt>
                <c:pt idx="59">
                  <c:v>5.224692197107925E-3</c:v>
                </c:pt>
                <c:pt idx="60">
                  <c:v>6.1387289242226086E-3</c:v>
                </c:pt>
                <c:pt idx="61">
                  <c:v>7.1712107845538315E-3</c:v>
                </c:pt>
                <c:pt idx="62">
                  <c:v>8.3294326239550954E-3</c:v>
                </c:pt>
                <c:pt idx="63">
                  <c:v>9.6195297321645373E-3</c:v>
                </c:pt>
                <c:pt idx="64">
                  <c:v>1.1046078234709383E-2</c:v>
                </c:pt>
                <c:pt idx="65">
                  <c:v>1.2611655608850575E-2</c:v>
                </c:pt>
                <c:pt idx="66">
                  <c:v>1.4316367081160292E-2</c:v>
                </c:pt>
                <c:pt idx="67">
                  <c:v>1.6157346333151058E-2</c:v>
                </c:pt>
                <c:pt idx="68">
                  <c:v>1.8128241978822349E-2</c:v>
                </c:pt>
                <c:pt idx="69">
                  <c:v>2.0218704665450647E-2</c:v>
                </c:pt>
                <c:pt idx="70">
                  <c:v>2.2413893348297589E-2</c:v>
                </c:pt>
                <c:pt idx="71">
                  <c:v>2.4694023238806078E-2</c:v>
                </c:pt>
                <c:pt idx="72">
                  <c:v>2.703398203231672E-2</c:v>
                </c:pt>
                <c:pt idx="73">
                  <c:v>2.9403045157560002E-2</c:v>
                </c:pt>
                <c:pt idx="74">
                  <c:v>3.1764724785501422E-2</c:v>
                </c:pt>
                <c:pt idx="75">
                  <c:v>3.4076790968021818E-2</c:v>
                </c:pt>
                <c:pt idx="76">
                  <c:v>3.6291506266061382E-2</c:v>
                </c:pt>
                <c:pt idx="77">
                  <c:v>3.8356117220940726E-2</c:v>
                </c:pt>
                <c:pt idx="78">
                  <c:v>4.0213646589017576E-2</c:v>
                </c:pt>
                <c:pt idx="79">
                  <c:v>4.1804028872132193E-2</c:v>
                </c:pt>
                <c:pt idx="80">
                  <c:v>4.3065627699920457E-2</c:v>
                </c:pt>
                <c:pt idx="81">
                  <c:v>4.3937166296868786E-2</c:v>
                </c:pt>
                <c:pt idx="82">
                  <c:v>4.4360090697843142E-2</c:v>
                </c:pt>
                <c:pt idx="83">
                  <c:v>4.4281368501578697E-2</c:v>
                </c:pt>
                <c:pt idx="84">
                  <c:v>4.365670253197574E-2</c:v>
                </c:pt>
                <c:pt idx="85">
                  <c:v>4.245410736744936E-2</c:v>
                </c:pt>
                <c:pt idx="86">
                  <c:v>4.0657755624777851E-2</c:v>
                </c:pt>
                <c:pt idx="87">
                  <c:v>3.8271948214147394E-2</c:v>
                </c:pt>
                <c:pt idx="88">
                  <c:v>3.5324996296757637E-2</c:v>
                </c:pt>
                <c:pt idx="89">
                  <c:v>3.1872719834734116E-2</c:v>
                </c:pt>
                <c:pt idx="90">
                  <c:v>2.8001165527305701E-2</c:v>
                </c:pt>
                <c:pt idx="91">
                  <c:v>2.3828022282915695E-2</c:v>
                </c:pt>
                <c:pt idx="92">
                  <c:v>1.9502061450730451E-2</c:v>
                </c:pt>
                <c:pt idx="93">
                  <c:v>1.5199747608185682E-2</c:v>
                </c:pt>
                <c:pt idx="94">
                  <c:v>1.1117949019763831E-2</c:v>
                </c:pt>
                <c:pt idx="95">
                  <c:v>7.4614196027610333E-3</c:v>
                </c:pt>
                <c:pt idx="96">
                  <c:v>4.4234203673051992E-3</c:v>
                </c:pt>
                <c:pt idx="97">
                  <c:v>2.1574911386359622E-3</c:v>
                </c:pt>
                <c:pt idx="98">
                  <c:v>7.3796543962551908E-4</c:v>
                </c:pt>
                <c:pt idx="99">
                  <c:v>1.0633437949131164E-4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C3E-4718-9530-580F7B4862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1373488"/>
        <c:axId val="1801374736"/>
      </c:scatterChart>
      <c:valAx>
        <c:axId val="1801373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1374736"/>
        <c:crosses val="autoZero"/>
        <c:crossBetween val="midCat"/>
      </c:valAx>
      <c:valAx>
        <c:axId val="180137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13734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'100 marbles'!$C$1</c:f>
              <c:strCache>
                <c:ptCount val="1"/>
                <c:pt idx="0">
                  <c:v>Prior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'100 marbles'!$B$2:$B$102</c:f>
              <c:numCache>
                <c:formatCode>General</c:formatCode>
                <c:ptCount val="101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0.06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0.1</c:v>
                </c:pt>
                <c:pt idx="11">
                  <c:v>0.11</c:v>
                </c:pt>
                <c:pt idx="12">
                  <c:v>0.12</c:v>
                </c:pt>
                <c:pt idx="13">
                  <c:v>0.13</c:v>
                </c:pt>
                <c:pt idx="14">
                  <c:v>0.14000000000000001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</c:v>
                </c:pt>
                <c:pt idx="19">
                  <c:v>0.19</c:v>
                </c:pt>
                <c:pt idx="20">
                  <c:v>0.2</c:v>
                </c:pt>
                <c:pt idx="21">
                  <c:v>0.21</c:v>
                </c:pt>
                <c:pt idx="22">
                  <c:v>0.22</c:v>
                </c:pt>
                <c:pt idx="23">
                  <c:v>0.23</c:v>
                </c:pt>
                <c:pt idx="24">
                  <c:v>0.24</c:v>
                </c:pt>
                <c:pt idx="25">
                  <c:v>0.25</c:v>
                </c:pt>
                <c:pt idx="26">
                  <c:v>0.26</c:v>
                </c:pt>
                <c:pt idx="27">
                  <c:v>0.27</c:v>
                </c:pt>
                <c:pt idx="28">
                  <c:v>0.28000000000000003</c:v>
                </c:pt>
                <c:pt idx="29">
                  <c:v>0.28999999999999998</c:v>
                </c:pt>
                <c:pt idx="30">
                  <c:v>0.3</c:v>
                </c:pt>
                <c:pt idx="31">
                  <c:v>0.31</c:v>
                </c:pt>
                <c:pt idx="32">
                  <c:v>0.32</c:v>
                </c:pt>
                <c:pt idx="33">
                  <c:v>0.33</c:v>
                </c:pt>
                <c:pt idx="34">
                  <c:v>0.34</c:v>
                </c:pt>
                <c:pt idx="35">
                  <c:v>0.35</c:v>
                </c:pt>
                <c:pt idx="36">
                  <c:v>0.36</c:v>
                </c:pt>
                <c:pt idx="37">
                  <c:v>0.37</c:v>
                </c:pt>
                <c:pt idx="38">
                  <c:v>0.38</c:v>
                </c:pt>
                <c:pt idx="39">
                  <c:v>0.39</c:v>
                </c:pt>
                <c:pt idx="40">
                  <c:v>0.4</c:v>
                </c:pt>
                <c:pt idx="41">
                  <c:v>0.41</c:v>
                </c:pt>
                <c:pt idx="42">
                  <c:v>0.42</c:v>
                </c:pt>
                <c:pt idx="43">
                  <c:v>0.43</c:v>
                </c:pt>
                <c:pt idx="44">
                  <c:v>0.44</c:v>
                </c:pt>
                <c:pt idx="45">
                  <c:v>0.45</c:v>
                </c:pt>
                <c:pt idx="46">
                  <c:v>0.46</c:v>
                </c:pt>
                <c:pt idx="47">
                  <c:v>0.47</c:v>
                </c:pt>
                <c:pt idx="48">
                  <c:v>0.48</c:v>
                </c:pt>
                <c:pt idx="49">
                  <c:v>0.49</c:v>
                </c:pt>
                <c:pt idx="50">
                  <c:v>0.5</c:v>
                </c:pt>
                <c:pt idx="51">
                  <c:v>0.51</c:v>
                </c:pt>
                <c:pt idx="52">
                  <c:v>0.52</c:v>
                </c:pt>
                <c:pt idx="53">
                  <c:v>0.53</c:v>
                </c:pt>
                <c:pt idx="54">
                  <c:v>0.54</c:v>
                </c:pt>
                <c:pt idx="55">
                  <c:v>0.55000000000000004</c:v>
                </c:pt>
                <c:pt idx="56">
                  <c:v>0.56000000000000005</c:v>
                </c:pt>
                <c:pt idx="57">
                  <c:v>0.56999999999999995</c:v>
                </c:pt>
                <c:pt idx="58">
                  <c:v>0.57999999999999996</c:v>
                </c:pt>
                <c:pt idx="59">
                  <c:v>0.59</c:v>
                </c:pt>
                <c:pt idx="60">
                  <c:v>0.6</c:v>
                </c:pt>
                <c:pt idx="61">
                  <c:v>0.61</c:v>
                </c:pt>
                <c:pt idx="62">
                  <c:v>0.62</c:v>
                </c:pt>
                <c:pt idx="63">
                  <c:v>0.63</c:v>
                </c:pt>
                <c:pt idx="64">
                  <c:v>0.64</c:v>
                </c:pt>
                <c:pt idx="65">
                  <c:v>0.65</c:v>
                </c:pt>
                <c:pt idx="66">
                  <c:v>0.66</c:v>
                </c:pt>
                <c:pt idx="67">
                  <c:v>0.67</c:v>
                </c:pt>
                <c:pt idx="68">
                  <c:v>0.68</c:v>
                </c:pt>
                <c:pt idx="69">
                  <c:v>0.69</c:v>
                </c:pt>
                <c:pt idx="70">
                  <c:v>0.7</c:v>
                </c:pt>
                <c:pt idx="71">
                  <c:v>0.71</c:v>
                </c:pt>
                <c:pt idx="72">
                  <c:v>0.72</c:v>
                </c:pt>
                <c:pt idx="73">
                  <c:v>0.73</c:v>
                </c:pt>
                <c:pt idx="74">
                  <c:v>0.74</c:v>
                </c:pt>
                <c:pt idx="75">
                  <c:v>0.75</c:v>
                </c:pt>
                <c:pt idx="76">
                  <c:v>0.76</c:v>
                </c:pt>
                <c:pt idx="77">
                  <c:v>0.77</c:v>
                </c:pt>
                <c:pt idx="78">
                  <c:v>0.78</c:v>
                </c:pt>
                <c:pt idx="79">
                  <c:v>0.79</c:v>
                </c:pt>
                <c:pt idx="80">
                  <c:v>0.8</c:v>
                </c:pt>
                <c:pt idx="81">
                  <c:v>0.81</c:v>
                </c:pt>
                <c:pt idx="82">
                  <c:v>0.82</c:v>
                </c:pt>
                <c:pt idx="83">
                  <c:v>0.83</c:v>
                </c:pt>
                <c:pt idx="84">
                  <c:v>0.84</c:v>
                </c:pt>
                <c:pt idx="85">
                  <c:v>0.85</c:v>
                </c:pt>
                <c:pt idx="86">
                  <c:v>0.86</c:v>
                </c:pt>
                <c:pt idx="87">
                  <c:v>0.87</c:v>
                </c:pt>
                <c:pt idx="88">
                  <c:v>0.88</c:v>
                </c:pt>
                <c:pt idx="89">
                  <c:v>0.89</c:v>
                </c:pt>
                <c:pt idx="90">
                  <c:v>0.9</c:v>
                </c:pt>
                <c:pt idx="91">
                  <c:v>0.91</c:v>
                </c:pt>
                <c:pt idx="92">
                  <c:v>0.92</c:v>
                </c:pt>
                <c:pt idx="93">
                  <c:v>0.93</c:v>
                </c:pt>
                <c:pt idx="94">
                  <c:v>0.94</c:v>
                </c:pt>
                <c:pt idx="95">
                  <c:v>0.95</c:v>
                </c:pt>
                <c:pt idx="96">
                  <c:v>0.96</c:v>
                </c:pt>
                <c:pt idx="97">
                  <c:v>0.97</c:v>
                </c:pt>
                <c:pt idx="98">
                  <c:v>0.98</c:v>
                </c:pt>
                <c:pt idx="99">
                  <c:v>0.99</c:v>
                </c:pt>
                <c:pt idx="100">
                  <c:v>1</c:v>
                </c:pt>
              </c:numCache>
            </c:numRef>
          </c:xVal>
          <c:yVal>
            <c:numRef>
              <c:f>'100 marbles'!$C$2:$C$102</c:f>
              <c:numCache>
                <c:formatCode>0.0000</c:formatCode>
                <c:ptCount val="101"/>
                <c:pt idx="0">
                  <c:v>9.9009900990099011E-3</c:v>
                </c:pt>
                <c:pt idx="1">
                  <c:v>9.9009900990099011E-3</c:v>
                </c:pt>
                <c:pt idx="2">
                  <c:v>9.9009900990099011E-3</c:v>
                </c:pt>
                <c:pt idx="3">
                  <c:v>9.9009900990099011E-3</c:v>
                </c:pt>
                <c:pt idx="4">
                  <c:v>9.9009900990099011E-3</c:v>
                </c:pt>
                <c:pt idx="5">
                  <c:v>9.9009900990099011E-3</c:v>
                </c:pt>
                <c:pt idx="6">
                  <c:v>9.9009900990099011E-3</c:v>
                </c:pt>
                <c:pt idx="7">
                  <c:v>9.9009900990099011E-3</c:v>
                </c:pt>
                <c:pt idx="8">
                  <c:v>9.9009900990099011E-3</c:v>
                </c:pt>
                <c:pt idx="9">
                  <c:v>9.9009900990099011E-3</c:v>
                </c:pt>
                <c:pt idx="10">
                  <c:v>9.9009900990099011E-3</c:v>
                </c:pt>
                <c:pt idx="11">
                  <c:v>9.9009900990099011E-3</c:v>
                </c:pt>
                <c:pt idx="12">
                  <c:v>9.9009900990099011E-3</c:v>
                </c:pt>
                <c:pt idx="13">
                  <c:v>9.9009900990099011E-3</c:v>
                </c:pt>
                <c:pt idx="14">
                  <c:v>9.9009900990099011E-3</c:v>
                </c:pt>
                <c:pt idx="15">
                  <c:v>9.9009900990099011E-3</c:v>
                </c:pt>
                <c:pt idx="16">
                  <c:v>9.9009900990099011E-3</c:v>
                </c:pt>
                <c:pt idx="17">
                  <c:v>9.9009900990099011E-3</c:v>
                </c:pt>
                <c:pt idx="18">
                  <c:v>9.9009900990099011E-3</c:v>
                </c:pt>
                <c:pt idx="19">
                  <c:v>9.9009900990099011E-3</c:v>
                </c:pt>
                <c:pt idx="20">
                  <c:v>9.9009900990099011E-3</c:v>
                </c:pt>
                <c:pt idx="21">
                  <c:v>9.9009900990099011E-3</c:v>
                </c:pt>
                <c:pt idx="22">
                  <c:v>9.9009900990099011E-3</c:v>
                </c:pt>
                <c:pt idx="23">
                  <c:v>9.9009900990099011E-3</c:v>
                </c:pt>
                <c:pt idx="24">
                  <c:v>9.9009900990099011E-3</c:v>
                </c:pt>
                <c:pt idx="25">
                  <c:v>9.9009900990099011E-3</c:v>
                </c:pt>
                <c:pt idx="26">
                  <c:v>9.9009900990099011E-3</c:v>
                </c:pt>
                <c:pt idx="27">
                  <c:v>9.9009900990099011E-3</c:v>
                </c:pt>
                <c:pt idx="28">
                  <c:v>9.9009900990099011E-3</c:v>
                </c:pt>
                <c:pt idx="29">
                  <c:v>9.9009900990099011E-3</c:v>
                </c:pt>
                <c:pt idx="30">
                  <c:v>9.9009900990099011E-3</c:v>
                </c:pt>
                <c:pt idx="31">
                  <c:v>9.9009900990099011E-3</c:v>
                </c:pt>
                <c:pt idx="32">
                  <c:v>9.9009900990099011E-3</c:v>
                </c:pt>
                <c:pt idx="33">
                  <c:v>9.9009900990099011E-3</c:v>
                </c:pt>
                <c:pt idx="34">
                  <c:v>9.9009900990099011E-3</c:v>
                </c:pt>
                <c:pt idx="35">
                  <c:v>9.9009900990099011E-3</c:v>
                </c:pt>
                <c:pt idx="36">
                  <c:v>9.9009900990099011E-3</c:v>
                </c:pt>
                <c:pt idx="37">
                  <c:v>9.9009900990099011E-3</c:v>
                </c:pt>
                <c:pt idx="38">
                  <c:v>9.9009900990099011E-3</c:v>
                </c:pt>
                <c:pt idx="39">
                  <c:v>9.9009900990099011E-3</c:v>
                </c:pt>
                <c:pt idx="40">
                  <c:v>9.9009900990099011E-3</c:v>
                </c:pt>
                <c:pt idx="41">
                  <c:v>9.9009900990099011E-3</c:v>
                </c:pt>
                <c:pt idx="42">
                  <c:v>9.9009900990099011E-3</c:v>
                </c:pt>
                <c:pt idx="43">
                  <c:v>9.9009900990099011E-3</c:v>
                </c:pt>
                <c:pt idx="44">
                  <c:v>9.9009900990099011E-3</c:v>
                </c:pt>
                <c:pt idx="45">
                  <c:v>9.9009900990099011E-3</c:v>
                </c:pt>
                <c:pt idx="46">
                  <c:v>9.9009900990099011E-3</c:v>
                </c:pt>
                <c:pt idx="47">
                  <c:v>9.9009900990099011E-3</c:v>
                </c:pt>
                <c:pt idx="48">
                  <c:v>9.9009900990099011E-3</c:v>
                </c:pt>
                <c:pt idx="49">
                  <c:v>9.9009900990099011E-3</c:v>
                </c:pt>
                <c:pt idx="50">
                  <c:v>9.9009900990099011E-3</c:v>
                </c:pt>
                <c:pt idx="51">
                  <c:v>9.9009900990099011E-3</c:v>
                </c:pt>
                <c:pt idx="52">
                  <c:v>9.9009900990099011E-3</c:v>
                </c:pt>
                <c:pt idx="53">
                  <c:v>9.9009900990099011E-3</c:v>
                </c:pt>
                <c:pt idx="54">
                  <c:v>9.9009900990099011E-3</c:v>
                </c:pt>
                <c:pt idx="55">
                  <c:v>9.9009900990099011E-3</c:v>
                </c:pt>
                <c:pt idx="56">
                  <c:v>9.9009900990099011E-3</c:v>
                </c:pt>
                <c:pt idx="57">
                  <c:v>9.9009900990099011E-3</c:v>
                </c:pt>
                <c:pt idx="58">
                  <c:v>9.9009900990099011E-3</c:v>
                </c:pt>
                <c:pt idx="59">
                  <c:v>9.9009900990099011E-3</c:v>
                </c:pt>
                <c:pt idx="60">
                  <c:v>9.9009900990099011E-3</c:v>
                </c:pt>
                <c:pt idx="61">
                  <c:v>9.9009900990099011E-3</c:v>
                </c:pt>
                <c:pt idx="62">
                  <c:v>9.9009900990099011E-3</c:v>
                </c:pt>
                <c:pt idx="63">
                  <c:v>9.9009900990099011E-3</c:v>
                </c:pt>
                <c:pt idx="64">
                  <c:v>9.9009900990099011E-3</c:v>
                </c:pt>
                <c:pt idx="65">
                  <c:v>9.9009900990099011E-3</c:v>
                </c:pt>
                <c:pt idx="66">
                  <c:v>9.9009900990099011E-3</c:v>
                </c:pt>
                <c:pt idx="67">
                  <c:v>9.9009900990099011E-3</c:v>
                </c:pt>
                <c:pt idx="68">
                  <c:v>9.9009900990099011E-3</c:v>
                </c:pt>
                <c:pt idx="69">
                  <c:v>9.9009900990099011E-3</c:v>
                </c:pt>
                <c:pt idx="70">
                  <c:v>9.9009900990099011E-3</c:v>
                </c:pt>
                <c:pt idx="71">
                  <c:v>9.9009900990099011E-3</c:v>
                </c:pt>
                <c:pt idx="72">
                  <c:v>9.9009900990099011E-3</c:v>
                </c:pt>
                <c:pt idx="73">
                  <c:v>9.9009900990099011E-3</c:v>
                </c:pt>
                <c:pt idx="74">
                  <c:v>9.9009900990099011E-3</c:v>
                </c:pt>
                <c:pt idx="75">
                  <c:v>9.9009900990099011E-3</c:v>
                </c:pt>
                <c:pt idx="76">
                  <c:v>9.9009900990099011E-3</c:v>
                </c:pt>
                <c:pt idx="77">
                  <c:v>9.9009900990099011E-3</c:v>
                </c:pt>
                <c:pt idx="78">
                  <c:v>9.9009900990099011E-3</c:v>
                </c:pt>
                <c:pt idx="79">
                  <c:v>9.9009900990099011E-3</c:v>
                </c:pt>
                <c:pt idx="80">
                  <c:v>9.9009900990099011E-3</c:v>
                </c:pt>
                <c:pt idx="81">
                  <c:v>9.9009900990099011E-3</c:v>
                </c:pt>
                <c:pt idx="82">
                  <c:v>9.9009900990099011E-3</c:v>
                </c:pt>
                <c:pt idx="83">
                  <c:v>9.9009900990099011E-3</c:v>
                </c:pt>
                <c:pt idx="84">
                  <c:v>9.9009900990099011E-3</c:v>
                </c:pt>
                <c:pt idx="85">
                  <c:v>9.9009900990099011E-3</c:v>
                </c:pt>
                <c:pt idx="86">
                  <c:v>9.9009900990099011E-3</c:v>
                </c:pt>
                <c:pt idx="87">
                  <c:v>9.9009900990099011E-3</c:v>
                </c:pt>
                <c:pt idx="88">
                  <c:v>9.9009900990099011E-3</c:v>
                </c:pt>
                <c:pt idx="89">
                  <c:v>9.9009900990099011E-3</c:v>
                </c:pt>
                <c:pt idx="90">
                  <c:v>9.9009900990099011E-3</c:v>
                </c:pt>
                <c:pt idx="91">
                  <c:v>9.9009900990099011E-3</c:v>
                </c:pt>
                <c:pt idx="92">
                  <c:v>9.9009900990099011E-3</c:v>
                </c:pt>
                <c:pt idx="93">
                  <c:v>9.9009900990099011E-3</c:v>
                </c:pt>
                <c:pt idx="94">
                  <c:v>9.9009900990099011E-3</c:v>
                </c:pt>
                <c:pt idx="95">
                  <c:v>9.9009900990099011E-3</c:v>
                </c:pt>
                <c:pt idx="96">
                  <c:v>9.9009900990099011E-3</c:v>
                </c:pt>
                <c:pt idx="97">
                  <c:v>9.9009900990099011E-3</c:v>
                </c:pt>
                <c:pt idx="98">
                  <c:v>9.9009900990099011E-3</c:v>
                </c:pt>
                <c:pt idx="99">
                  <c:v>9.9009900990099011E-3</c:v>
                </c:pt>
                <c:pt idx="100">
                  <c:v>9.9009900990099011E-3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E92-456E-81E7-3DBF34CFF2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1872688"/>
        <c:axId val="1128364336"/>
      </c:scatterChart>
      <c:valAx>
        <c:axId val="1271872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8364336"/>
        <c:crosses val="autoZero"/>
        <c:crossBetween val="midCat"/>
      </c:valAx>
      <c:valAx>
        <c:axId val="1128364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1872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'100 marbles'!$F$1</c:f>
              <c:strCache>
                <c:ptCount val="1"/>
                <c:pt idx="0">
                  <c:v>Posterior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'100 marbles'!$B$2:$B$102</c:f>
              <c:numCache>
                <c:formatCode>General</c:formatCode>
                <c:ptCount val="101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0.06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0.1</c:v>
                </c:pt>
                <c:pt idx="11">
                  <c:v>0.11</c:v>
                </c:pt>
                <c:pt idx="12">
                  <c:v>0.12</c:v>
                </c:pt>
                <c:pt idx="13">
                  <c:v>0.13</c:v>
                </c:pt>
                <c:pt idx="14">
                  <c:v>0.14000000000000001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</c:v>
                </c:pt>
                <c:pt idx="19">
                  <c:v>0.19</c:v>
                </c:pt>
                <c:pt idx="20">
                  <c:v>0.2</c:v>
                </c:pt>
                <c:pt idx="21">
                  <c:v>0.21</c:v>
                </c:pt>
                <c:pt idx="22">
                  <c:v>0.22</c:v>
                </c:pt>
                <c:pt idx="23">
                  <c:v>0.23</c:v>
                </c:pt>
                <c:pt idx="24">
                  <c:v>0.24</c:v>
                </c:pt>
                <c:pt idx="25">
                  <c:v>0.25</c:v>
                </c:pt>
                <c:pt idx="26">
                  <c:v>0.26</c:v>
                </c:pt>
                <c:pt idx="27">
                  <c:v>0.27</c:v>
                </c:pt>
                <c:pt idx="28">
                  <c:v>0.28000000000000003</c:v>
                </c:pt>
                <c:pt idx="29">
                  <c:v>0.28999999999999998</c:v>
                </c:pt>
                <c:pt idx="30">
                  <c:v>0.3</c:v>
                </c:pt>
                <c:pt idx="31">
                  <c:v>0.31</c:v>
                </c:pt>
                <c:pt idx="32">
                  <c:v>0.32</c:v>
                </c:pt>
                <c:pt idx="33">
                  <c:v>0.33</c:v>
                </c:pt>
                <c:pt idx="34">
                  <c:v>0.34</c:v>
                </c:pt>
                <c:pt idx="35">
                  <c:v>0.35</c:v>
                </c:pt>
                <c:pt idx="36">
                  <c:v>0.36</c:v>
                </c:pt>
                <c:pt idx="37">
                  <c:v>0.37</c:v>
                </c:pt>
                <c:pt idx="38">
                  <c:v>0.38</c:v>
                </c:pt>
                <c:pt idx="39">
                  <c:v>0.39</c:v>
                </c:pt>
                <c:pt idx="40">
                  <c:v>0.4</c:v>
                </c:pt>
                <c:pt idx="41">
                  <c:v>0.41</c:v>
                </c:pt>
                <c:pt idx="42">
                  <c:v>0.42</c:v>
                </c:pt>
                <c:pt idx="43">
                  <c:v>0.43</c:v>
                </c:pt>
                <c:pt idx="44">
                  <c:v>0.44</c:v>
                </c:pt>
                <c:pt idx="45">
                  <c:v>0.45</c:v>
                </c:pt>
                <c:pt idx="46">
                  <c:v>0.46</c:v>
                </c:pt>
                <c:pt idx="47">
                  <c:v>0.47</c:v>
                </c:pt>
                <c:pt idx="48">
                  <c:v>0.48</c:v>
                </c:pt>
                <c:pt idx="49">
                  <c:v>0.49</c:v>
                </c:pt>
                <c:pt idx="50">
                  <c:v>0.5</c:v>
                </c:pt>
                <c:pt idx="51">
                  <c:v>0.51</c:v>
                </c:pt>
                <c:pt idx="52">
                  <c:v>0.52</c:v>
                </c:pt>
                <c:pt idx="53">
                  <c:v>0.53</c:v>
                </c:pt>
                <c:pt idx="54">
                  <c:v>0.54</c:v>
                </c:pt>
                <c:pt idx="55">
                  <c:v>0.55000000000000004</c:v>
                </c:pt>
                <c:pt idx="56">
                  <c:v>0.56000000000000005</c:v>
                </c:pt>
                <c:pt idx="57">
                  <c:v>0.56999999999999995</c:v>
                </c:pt>
                <c:pt idx="58">
                  <c:v>0.57999999999999996</c:v>
                </c:pt>
                <c:pt idx="59">
                  <c:v>0.59</c:v>
                </c:pt>
                <c:pt idx="60">
                  <c:v>0.6</c:v>
                </c:pt>
                <c:pt idx="61">
                  <c:v>0.61</c:v>
                </c:pt>
                <c:pt idx="62">
                  <c:v>0.62</c:v>
                </c:pt>
                <c:pt idx="63">
                  <c:v>0.63</c:v>
                </c:pt>
                <c:pt idx="64">
                  <c:v>0.64</c:v>
                </c:pt>
                <c:pt idx="65">
                  <c:v>0.65</c:v>
                </c:pt>
                <c:pt idx="66">
                  <c:v>0.66</c:v>
                </c:pt>
                <c:pt idx="67">
                  <c:v>0.67</c:v>
                </c:pt>
                <c:pt idx="68">
                  <c:v>0.68</c:v>
                </c:pt>
                <c:pt idx="69">
                  <c:v>0.69</c:v>
                </c:pt>
                <c:pt idx="70">
                  <c:v>0.7</c:v>
                </c:pt>
                <c:pt idx="71">
                  <c:v>0.71</c:v>
                </c:pt>
                <c:pt idx="72">
                  <c:v>0.72</c:v>
                </c:pt>
                <c:pt idx="73">
                  <c:v>0.73</c:v>
                </c:pt>
                <c:pt idx="74">
                  <c:v>0.74</c:v>
                </c:pt>
                <c:pt idx="75">
                  <c:v>0.75</c:v>
                </c:pt>
                <c:pt idx="76">
                  <c:v>0.76</c:v>
                </c:pt>
                <c:pt idx="77">
                  <c:v>0.77</c:v>
                </c:pt>
                <c:pt idx="78">
                  <c:v>0.78</c:v>
                </c:pt>
                <c:pt idx="79">
                  <c:v>0.79</c:v>
                </c:pt>
                <c:pt idx="80">
                  <c:v>0.8</c:v>
                </c:pt>
                <c:pt idx="81">
                  <c:v>0.81</c:v>
                </c:pt>
                <c:pt idx="82">
                  <c:v>0.82</c:v>
                </c:pt>
                <c:pt idx="83">
                  <c:v>0.83</c:v>
                </c:pt>
                <c:pt idx="84">
                  <c:v>0.84</c:v>
                </c:pt>
                <c:pt idx="85">
                  <c:v>0.85</c:v>
                </c:pt>
                <c:pt idx="86">
                  <c:v>0.86</c:v>
                </c:pt>
                <c:pt idx="87">
                  <c:v>0.87</c:v>
                </c:pt>
                <c:pt idx="88">
                  <c:v>0.88</c:v>
                </c:pt>
                <c:pt idx="89">
                  <c:v>0.89</c:v>
                </c:pt>
                <c:pt idx="90">
                  <c:v>0.9</c:v>
                </c:pt>
                <c:pt idx="91">
                  <c:v>0.91</c:v>
                </c:pt>
                <c:pt idx="92">
                  <c:v>0.92</c:v>
                </c:pt>
                <c:pt idx="93">
                  <c:v>0.93</c:v>
                </c:pt>
                <c:pt idx="94">
                  <c:v>0.94</c:v>
                </c:pt>
                <c:pt idx="95">
                  <c:v>0.95</c:v>
                </c:pt>
                <c:pt idx="96">
                  <c:v>0.96</c:v>
                </c:pt>
                <c:pt idx="97">
                  <c:v>0.97</c:v>
                </c:pt>
                <c:pt idx="98">
                  <c:v>0.98</c:v>
                </c:pt>
                <c:pt idx="99">
                  <c:v>0.99</c:v>
                </c:pt>
                <c:pt idx="100">
                  <c:v>1</c:v>
                </c:pt>
              </c:numCache>
            </c:numRef>
          </c:xVal>
          <c:yVal>
            <c:numRef>
              <c:f>'100 marbles'!$F$2:$F$102</c:f>
              <c:numCache>
                <c:formatCode>0.0000</c:formatCode>
                <c:ptCount val="101"/>
                <c:pt idx="0">
                  <c:v>0</c:v>
                </c:pt>
                <c:pt idx="1">
                  <c:v>1.1876447698456706E-26</c:v>
                </c:pt>
                <c:pt idx="2">
                  <c:v>1.8874660258248359E-22</c:v>
                </c:pt>
                <c:pt idx="3">
                  <c:v>5.3431054529733991E-20</c:v>
                </c:pt>
                <c:pt idx="4">
                  <c:v>2.9069298697446338E-18</c:v>
                </c:pt>
                <c:pt idx="5">
                  <c:v>6.4051875867837945E-17</c:v>
                </c:pt>
                <c:pt idx="6">
                  <c:v>7.9667656637446123E-16</c:v>
                </c:pt>
                <c:pt idx="7">
                  <c:v>6.6773229673913708E-15</c:v>
                </c:pt>
                <c:pt idx="8">
                  <c:v>4.1918359377994717E-14</c:v>
                </c:pt>
                <c:pt idx="9">
                  <c:v>2.1100866307577323E-13</c:v>
                </c:pt>
                <c:pt idx="10">
                  <c:v>8.9229509379839596E-13</c:v>
                </c:pt>
                <c:pt idx="11">
                  <c:v>3.2767898438206948E-12</c:v>
                </c:pt>
                <c:pt idx="12">
                  <c:v>1.0709432006266471E-11</c:v>
                </c:pt>
                <c:pt idx="13">
                  <c:v>3.1735523514127737E-11</c:v>
                </c:pt>
                <c:pt idx="14">
                  <c:v>8.6510501569693833E-11</c:v>
                </c:pt>
                <c:pt idx="15">
                  <c:v>2.1943979085121622E-10</c:v>
                </c:pt>
                <c:pt idx="16">
                  <c:v>5.2275547750919652E-10</c:v>
                </c:pt>
                <c:pt idx="17">
                  <c:v>1.1784201315486987E-9</c:v>
                </c:pt>
                <c:pt idx="18">
                  <c:v>2.5295170165898347E-9</c:v>
                </c:pt>
                <c:pt idx="19">
                  <c:v>5.1974036456877633E-9</c:v>
                </c:pt>
                <c:pt idx="20">
                  <c:v>1.0267645764331946E-8</c:v>
                </c:pt>
                <c:pt idx="21">
                  <c:v>1.9576379563352724E-8</c:v>
                </c:pt>
                <c:pt idx="22">
                  <c:v>3.6139514699567325E-8</c:v>
                </c:pt>
                <c:pt idx="23">
                  <c:v>6.4780285322095227E-8</c:v>
                </c:pt>
                <c:pt idx="24">
                  <c:v>1.13026202840158E-7</c:v>
                </c:pt>
                <c:pt idx="25">
                  <c:v>1.9236448242432451E-7</c:v>
                </c:pt>
                <c:pt idx="26">
                  <c:v>3.1996539251534118E-7</c:v>
                </c:pt>
                <c:pt idx="27">
                  <c:v>5.2100543686911498E-7</c:v>
                </c:pt>
                <c:pt idx="28">
                  <c:v>8.3174635215622064E-7</c:v>
                </c:pt>
                <c:pt idx="29">
                  <c:v>1.3035508990235168E-6</c:v>
                </c:pt>
                <c:pt idx="30">
                  <c:v>2.0080414018710665E-6</c:v>
                </c:pt>
                <c:pt idx="31">
                  <c:v>3.0436307463710512E-6</c:v>
                </c:pt>
                <c:pt idx="32">
                  <c:v>4.5436765876112521E-6</c:v>
                </c:pt>
                <c:pt idx="33">
                  <c:v>6.686526084309818E-6</c:v>
                </c:pt>
                <c:pt idx="34">
                  <c:v>9.707728505029363E-6</c:v>
                </c:pt>
                <c:pt idx="35">
                  <c:v>1.3914694238227516E-5</c:v>
                </c:pt>
                <c:pt idx="36">
                  <c:v>1.9704068536674013E-5</c:v>
                </c:pt>
                <c:pt idx="37">
                  <c:v>2.7582064012433806E-5</c:v>
                </c:pt>
                <c:pt idx="38">
                  <c:v>3.8187954626162325E-5</c:v>
                </c:pt>
                <c:pt idx="39">
                  <c:v>5.2320872801483641E-5</c:v>
                </c:pt>
                <c:pt idx="40">
                  <c:v>7.0969967523062472E-5</c:v>
                </c:pt>
                <c:pt idx="41">
                  <c:v>9.5347872211391606E-5</c:v>
                </c:pt>
                <c:pt idx="42">
                  <c:v>1.2692729449896288E-4</c:v>
                </c:pt>
                <c:pt idx="43">
                  <c:v>1.6748037393685554E-4</c:v>
                </c:pt>
                <c:pt idx="44">
                  <c:v>2.1912025697677732E-4</c:v>
                </c:pt>
                <c:pt idx="45">
                  <c:v>2.8434411099886994E-4</c:v>
                </c:pt>
                <c:pt idx="46">
                  <c:v>3.6607654145691648E-4</c:v>
                </c:pt>
                <c:pt idx="47">
                  <c:v>4.6771209044714317E-4</c:v>
                </c:pt>
                <c:pt idx="48">
                  <c:v>5.9315518475155698E-4</c:v>
                </c:pt>
                <c:pt idx="49">
                  <c:v>7.4685557198916962E-4</c:v>
                </c:pt>
                <c:pt idx="50">
                  <c:v>9.3383694223411339E-4</c:v>
                </c:pt>
                <c:pt idx="51">
                  <c:v>1.159716088827017E-3</c:v>
                </c:pt>
                <c:pt idx="52">
                  <c:v>1.430709628002053E-3</c:v>
                </c:pt>
                <c:pt idx="53">
                  <c:v>1.7536249868150299E-3</c:v>
                </c:pt>
                <c:pt idx="54">
                  <c:v>2.1358320997988873E-3</c:v>
                </c:pt>
                <c:pt idx="55">
                  <c:v>2.5852120466391252E-3</c:v>
                </c:pt>
                <c:pt idx="56">
                  <c:v>3.1100787385273283E-3</c:v>
                </c:pt>
                <c:pt idx="57">
                  <c:v>3.7190697449192862E-3</c:v>
                </c:pt>
                <c:pt idx="58">
                  <c:v>4.421002472816714E-3</c:v>
                </c:pt>
                <c:pt idx="59">
                  <c:v>5.224692197107925E-3</c:v>
                </c:pt>
                <c:pt idx="60">
                  <c:v>6.1387289242226086E-3</c:v>
                </c:pt>
                <c:pt idx="61">
                  <c:v>7.1712107845538315E-3</c:v>
                </c:pt>
                <c:pt idx="62">
                  <c:v>8.3294326239550954E-3</c:v>
                </c:pt>
                <c:pt idx="63">
                  <c:v>9.6195297321645373E-3</c:v>
                </c:pt>
                <c:pt idx="64">
                  <c:v>1.1046078234709383E-2</c:v>
                </c:pt>
                <c:pt idx="65">
                  <c:v>1.2611655608850575E-2</c:v>
                </c:pt>
                <c:pt idx="66">
                  <c:v>1.4316367081160292E-2</c:v>
                </c:pt>
                <c:pt idx="67">
                  <c:v>1.6157346333151058E-2</c:v>
                </c:pt>
                <c:pt idx="68">
                  <c:v>1.8128241978822349E-2</c:v>
                </c:pt>
                <c:pt idx="69">
                  <c:v>2.0218704665450647E-2</c:v>
                </c:pt>
                <c:pt idx="70">
                  <c:v>2.2413893348297589E-2</c:v>
                </c:pt>
                <c:pt idx="71">
                  <c:v>2.4694023238806078E-2</c:v>
                </c:pt>
                <c:pt idx="72">
                  <c:v>2.703398203231672E-2</c:v>
                </c:pt>
                <c:pt idx="73">
                  <c:v>2.9403045157560002E-2</c:v>
                </c:pt>
                <c:pt idx="74">
                  <c:v>3.1764724785501422E-2</c:v>
                </c:pt>
                <c:pt idx="75">
                  <c:v>3.4076790968021818E-2</c:v>
                </c:pt>
                <c:pt idx="76">
                  <c:v>3.6291506266061382E-2</c:v>
                </c:pt>
                <c:pt idx="77">
                  <c:v>3.8356117220940726E-2</c:v>
                </c:pt>
                <c:pt idx="78">
                  <c:v>4.0213646589017576E-2</c:v>
                </c:pt>
                <c:pt idx="79">
                  <c:v>4.1804028872132193E-2</c:v>
                </c:pt>
                <c:pt idx="80">
                  <c:v>4.3065627699920457E-2</c:v>
                </c:pt>
                <c:pt idx="81">
                  <c:v>4.3937166296868786E-2</c:v>
                </c:pt>
                <c:pt idx="82">
                  <c:v>4.4360090697843142E-2</c:v>
                </c:pt>
                <c:pt idx="83">
                  <c:v>4.4281368501578697E-2</c:v>
                </c:pt>
                <c:pt idx="84">
                  <c:v>4.365670253197574E-2</c:v>
                </c:pt>
                <c:pt idx="85">
                  <c:v>4.245410736744936E-2</c:v>
                </c:pt>
                <c:pt idx="86">
                  <c:v>4.0657755624777851E-2</c:v>
                </c:pt>
                <c:pt idx="87">
                  <c:v>3.8271948214147394E-2</c:v>
                </c:pt>
                <c:pt idx="88">
                  <c:v>3.5324996296757637E-2</c:v>
                </c:pt>
                <c:pt idx="89">
                  <c:v>3.1872719834734116E-2</c:v>
                </c:pt>
                <c:pt idx="90">
                  <c:v>2.8001165527305701E-2</c:v>
                </c:pt>
                <c:pt idx="91">
                  <c:v>2.3828022282915695E-2</c:v>
                </c:pt>
                <c:pt idx="92">
                  <c:v>1.9502061450730451E-2</c:v>
                </c:pt>
                <c:pt idx="93">
                  <c:v>1.5199747608185682E-2</c:v>
                </c:pt>
                <c:pt idx="94">
                  <c:v>1.1117949019763831E-2</c:v>
                </c:pt>
                <c:pt idx="95">
                  <c:v>7.4614196027610333E-3</c:v>
                </c:pt>
                <c:pt idx="96">
                  <c:v>4.4234203673051992E-3</c:v>
                </c:pt>
                <c:pt idx="97">
                  <c:v>2.1574911386359622E-3</c:v>
                </c:pt>
                <c:pt idx="98">
                  <c:v>7.3796543962551908E-4</c:v>
                </c:pt>
                <c:pt idx="99">
                  <c:v>1.0633437949131164E-4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121-4E43-A0D6-E673DD029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0679712"/>
        <c:axId val="1280680128"/>
      </c:scatterChart>
      <c:valAx>
        <c:axId val="1280679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0680128"/>
        <c:crosses val="autoZero"/>
        <c:crossBetween val="midCat"/>
      </c:valAx>
      <c:valAx>
        <c:axId val="1280680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0679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29483</xdr:colOff>
      <xdr:row>0</xdr:row>
      <xdr:rowOff>49892</xdr:rowOff>
    </xdr:from>
    <xdr:to>
      <xdr:col>10</xdr:col>
      <xdr:colOff>571500</xdr:colOff>
      <xdr:row>7</xdr:row>
      <xdr:rowOff>133350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24947</xdr:colOff>
      <xdr:row>7</xdr:row>
      <xdr:rowOff>127000</xdr:rowOff>
    </xdr:from>
    <xdr:to>
      <xdr:col>10</xdr:col>
      <xdr:colOff>590550</xdr:colOff>
      <xdr:row>15</xdr:row>
      <xdr:rowOff>82549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333374</xdr:colOff>
      <xdr:row>1</xdr:row>
      <xdr:rowOff>22224</xdr:rowOff>
    </xdr:from>
    <xdr:to>
      <xdr:col>25</xdr:col>
      <xdr:colOff>336549</xdr:colOff>
      <xdr:row>17</xdr:row>
      <xdr:rowOff>88899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400050</xdr:colOff>
      <xdr:row>10</xdr:row>
      <xdr:rowOff>6350</xdr:rowOff>
    </xdr:from>
    <xdr:to>
      <xdr:col>7</xdr:col>
      <xdr:colOff>520700</xdr:colOff>
      <xdr:row>21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1184275</xdr:colOff>
      <xdr:row>9</xdr:row>
      <xdr:rowOff>171450</xdr:rowOff>
    </xdr:from>
    <xdr:to>
      <xdr:col>3</xdr:col>
      <xdr:colOff>1854200</xdr:colOff>
      <xdr:row>21</xdr:row>
      <xdr:rowOff>130174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400050</xdr:colOff>
      <xdr:row>0</xdr:row>
      <xdr:rowOff>123825</xdr:rowOff>
    </xdr:from>
    <xdr:to>
      <xdr:col>23</xdr:col>
      <xdr:colOff>95250</xdr:colOff>
      <xdr:row>15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314325</xdr:colOff>
      <xdr:row>1</xdr:row>
      <xdr:rowOff>3175</xdr:rowOff>
    </xdr:from>
    <xdr:to>
      <xdr:col>14</xdr:col>
      <xdr:colOff>0</xdr:colOff>
      <xdr:row>15</xdr:row>
      <xdr:rowOff>165100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333375</xdr:colOff>
      <xdr:row>16</xdr:row>
      <xdr:rowOff>73025</xdr:rowOff>
    </xdr:from>
    <xdr:to>
      <xdr:col>14</xdr:col>
      <xdr:colOff>28575</xdr:colOff>
      <xdr:row>31</xdr:row>
      <xdr:rowOff>53975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C3" sqref="C3"/>
    </sheetView>
  </sheetViews>
  <sheetFormatPr defaultRowHeight="14.5" x14ac:dyDescent="0.35"/>
  <cols>
    <col min="1" max="1" width="22.81640625" customWidth="1"/>
    <col min="2" max="2" width="19.54296875" customWidth="1"/>
    <col min="3" max="3" width="34.90625" customWidth="1"/>
    <col min="4" max="5" width="19.54296875" customWidth="1"/>
  </cols>
  <sheetData>
    <row r="1" spans="1:5" ht="31" x14ac:dyDescent="0.7">
      <c r="A1" s="5" t="s">
        <v>0</v>
      </c>
      <c r="B1" s="5" t="s">
        <v>2</v>
      </c>
      <c r="C1" s="5" t="s">
        <v>8</v>
      </c>
      <c r="D1" s="5" t="s">
        <v>3</v>
      </c>
      <c r="E1" s="5" t="s">
        <v>4</v>
      </c>
    </row>
    <row r="2" spans="1:5" ht="31" x14ac:dyDescent="0.7">
      <c r="A2" s="5">
        <v>1</v>
      </c>
      <c r="B2" s="5">
        <f>1/6</f>
        <v>0.16666666666666666</v>
      </c>
      <c r="C2" s="5"/>
      <c r="D2" s="7"/>
      <c r="E2" s="7"/>
    </row>
    <row r="3" spans="1:5" ht="31" x14ac:dyDescent="0.7">
      <c r="A3" s="5">
        <v>2</v>
      </c>
      <c r="B3" s="5">
        <f t="shared" ref="B3:B7" si="0">1/6</f>
        <v>0.16666666666666666</v>
      </c>
      <c r="C3" s="5"/>
      <c r="D3" s="7"/>
      <c r="E3" s="7"/>
    </row>
    <row r="4" spans="1:5" ht="31" x14ac:dyDescent="0.7">
      <c r="A4" s="5">
        <v>3</v>
      </c>
      <c r="B4" s="5">
        <f t="shared" si="0"/>
        <v>0.16666666666666666</v>
      </c>
      <c r="C4" s="5"/>
      <c r="D4" s="7"/>
      <c r="E4" s="7"/>
    </row>
    <row r="5" spans="1:5" ht="31" x14ac:dyDescent="0.7">
      <c r="A5" s="5">
        <v>4</v>
      </c>
      <c r="B5" s="5">
        <f t="shared" si="0"/>
        <v>0.16666666666666666</v>
      </c>
      <c r="C5" s="5"/>
      <c r="D5" s="7"/>
      <c r="E5" s="7"/>
    </row>
    <row r="6" spans="1:5" ht="31" x14ac:dyDescent="0.7">
      <c r="A6" s="5">
        <v>5</v>
      </c>
      <c r="B6" s="5">
        <f t="shared" si="0"/>
        <v>0.16666666666666666</v>
      </c>
      <c r="C6" s="5"/>
      <c r="D6" s="7"/>
      <c r="E6" s="7"/>
    </row>
    <row r="7" spans="1:5" ht="31" x14ac:dyDescent="0.7">
      <c r="A7" s="5">
        <v>6</v>
      </c>
      <c r="B7" s="5">
        <f t="shared" si="0"/>
        <v>0.16666666666666666</v>
      </c>
      <c r="C7" s="5"/>
      <c r="D7" s="7"/>
      <c r="E7" s="7"/>
    </row>
    <row r="8" spans="1:5" ht="31" x14ac:dyDescent="0.7">
      <c r="A8" s="5" t="s">
        <v>5</v>
      </c>
      <c r="B8" s="5">
        <f>SUM(B2:B7)</f>
        <v>0.99999999999999989</v>
      </c>
      <c r="C8" s="5"/>
      <c r="D8" s="7"/>
      <c r="E8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zoomScaleNormal="100" workbookViewId="0">
      <selection activeCell="B5" sqref="B5"/>
    </sheetView>
  </sheetViews>
  <sheetFormatPr defaultRowHeight="14.5" x14ac:dyDescent="0.35"/>
  <cols>
    <col min="1" max="2" width="18.36328125" customWidth="1"/>
    <col min="3" max="3" width="29.453125" customWidth="1"/>
    <col min="4" max="5" width="18.36328125" customWidth="1"/>
  </cols>
  <sheetData>
    <row r="1" spans="1:5" ht="26" x14ac:dyDescent="0.6">
      <c r="A1" s="4" t="s">
        <v>0</v>
      </c>
      <c r="B1" s="4" t="s">
        <v>2</v>
      </c>
      <c r="C1" s="4" t="s">
        <v>8</v>
      </c>
      <c r="D1" s="4" t="s">
        <v>3</v>
      </c>
      <c r="E1" s="4" t="s">
        <v>4</v>
      </c>
    </row>
    <row r="2" spans="1:5" ht="26" x14ac:dyDescent="0.6">
      <c r="A2" s="4">
        <v>1</v>
      </c>
      <c r="B2" s="4">
        <f>1/6</f>
        <v>0.16666666666666666</v>
      </c>
      <c r="C2" s="4">
        <f>(A2-1)/5</f>
        <v>0</v>
      </c>
      <c r="D2" s="6">
        <f>B2*C2</f>
        <v>0</v>
      </c>
      <c r="E2" s="6">
        <f>D2/$D$8</f>
        <v>0</v>
      </c>
    </row>
    <row r="3" spans="1:5" ht="26" x14ac:dyDescent="0.6">
      <c r="A3" s="4">
        <v>2</v>
      </c>
      <c r="B3" s="4">
        <f t="shared" ref="B3:B7" si="0">1/6</f>
        <v>0.16666666666666666</v>
      </c>
      <c r="C3" s="4">
        <f t="shared" ref="C3:C7" si="1">(A3-1)/5</f>
        <v>0.2</v>
      </c>
      <c r="D3" s="6">
        <f t="shared" ref="D3:D7" si="2">B3*C3</f>
        <v>3.3333333333333333E-2</v>
      </c>
      <c r="E3" s="6">
        <f t="shared" ref="E3:E7" si="3">D3/$D$8</f>
        <v>6.6666666666666666E-2</v>
      </c>
    </row>
    <row r="4" spans="1:5" ht="26" x14ac:dyDescent="0.6">
      <c r="A4" s="4">
        <v>3</v>
      </c>
      <c r="B4" s="4">
        <f t="shared" si="0"/>
        <v>0.16666666666666666</v>
      </c>
      <c r="C4" s="4">
        <f t="shared" si="1"/>
        <v>0.4</v>
      </c>
      <c r="D4" s="6">
        <f t="shared" si="2"/>
        <v>6.6666666666666666E-2</v>
      </c>
      <c r="E4" s="6">
        <f t="shared" si="3"/>
        <v>0.13333333333333333</v>
      </c>
    </row>
    <row r="5" spans="1:5" ht="26" x14ac:dyDescent="0.6">
      <c r="A5" s="4">
        <v>4</v>
      </c>
      <c r="B5" s="4">
        <f t="shared" si="0"/>
        <v>0.16666666666666666</v>
      </c>
      <c r="C5" s="4">
        <f t="shared" si="1"/>
        <v>0.6</v>
      </c>
      <c r="D5" s="6">
        <f t="shared" si="2"/>
        <v>9.9999999999999992E-2</v>
      </c>
      <c r="E5" s="6">
        <f t="shared" si="3"/>
        <v>0.19999999999999998</v>
      </c>
    </row>
    <row r="6" spans="1:5" ht="26" x14ac:dyDescent="0.6">
      <c r="A6" s="4">
        <v>5</v>
      </c>
      <c r="B6" s="4">
        <f t="shared" si="0"/>
        <v>0.16666666666666666</v>
      </c>
      <c r="C6" s="4">
        <f t="shared" si="1"/>
        <v>0.8</v>
      </c>
      <c r="D6" s="6">
        <f t="shared" si="2"/>
        <v>0.13333333333333333</v>
      </c>
      <c r="E6" s="6">
        <f t="shared" si="3"/>
        <v>0.26666666666666666</v>
      </c>
    </row>
    <row r="7" spans="1:5" ht="26" x14ac:dyDescent="0.6">
      <c r="A7" s="4">
        <v>6</v>
      </c>
      <c r="B7" s="4">
        <f t="shared" si="0"/>
        <v>0.16666666666666666</v>
      </c>
      <c r="C7" s="4">
        <f t="shared" si="1"/>
        <v>1</v>
      </c>
      <c r="D7" s="6">
        <f t="shared" si="2"/>
        <v>0.16666666666666666</v>
      </c>
      <c r="E7" s="6">
        <f t="shared" si="3"/>
        <v>0.33333333333333331</v>
      </c>
    </row>
    <row r="8" spans="1:5" ht="26" x14ac:dyDescent="0.6">
      <c r="A8" s="4" t="s">
        <v>5</v>
      </c>
      <c r="B8" s="4">
        <f>SUM(B2:B7)</f>
        <v>0.99999999999999989</v>
      </c>
      <c r="C8" s="4"/>
      <c r="D8" s="6">
        <f t="shared" ref="D8:E8" si="4">SUM(D2:D7)</f>
        <v>0.5</v>
      </c>
      <c r="E8" s="6">
        <f t="shared" si="4"/>
        <v>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G7" sqref="G7"/>
    </sheetView>
  </sheetViews>
  <sheetFormatPr defaultRowHeight="14.5" x14ac:dyDescent="0.35"/>
  <cols>
    <col min="1" max="1" width="17.26953125" style="1" customWidth="1"/>
    <col min="2" max="2" width="16.08984375" style="1" customWidth="1"/>
    <col min="3" max="3" width="7.90625" style="1" customWidth="1"/>
    <col min="4" max="4" width="32.54296875" style="1" customWidth="1"/>
    <col min="5" max="5" width="16.08984375" style="1" customWidth="1"/>
    <col min="6" max="6" width="26.54296875" style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7</v>
      </c>
      <c r="E1" s="1" t="s">
        <v>3</v>
      </c>
      <c r="F1" s="1" t="s">
        <v>4</v>
      </c>
    </row>
    <row r="2" spans="1:6" x14ac:dyDescent="0.35">
      <c r="A2" s="1">
        <v>1</v>
      </c>
      <c r="B2" s="1">
        <f>(A2-1)/5</f>
        <v>0</v>
      </c>
      <c r="C2" s="2">
        <f>1/6</f>
        <v>0.16666666666666666</v>
      </c>
      <c r="D2" s="2">
        <f>_xlfn.BINOM.DIST(14,17,B2,FALSE)</f>
        <v>0</v>
      </c>
      <c r="E2" s="2">
        <f>C2*D2</f>
        <v>0</v>
      </c>
      <c r="F2" s="3">
        <f>E2/$E$8</f>
        <v>0</v>
      </c>
    </row>
    <row r="3" spans="1:6" x14ac:dyDescent="0.35">
      <c r="A3" s="1">
        <v>2</v>
      </c>
      <c r="B3" s="1">
        <f t="shared" ref="B3:B7" si="0">(A3-1)/5</f>
        <v>0.2</v>
      </c>
      <c r="C3" s="2">
        <f t="shared" ref="C3:C7" si="1">1/6</f>
        <v>0.16666666666666666</v>
      </c>
      <c r="D3" s="2">
        <f t="shared" ref="D3:D7" si="2">_xlfn.BINOM.DIST(14,17,B3,FALSE)</f>
        <v>5.704253440000012E-8</v>
      </c>
      <c r="E3" s="2">
        <f t="shared" ref="E3:E7" si="3">C3*D3</f>
        <v>9.5070890666666866E-9</v>
      </c>
      <c r="F3" s="3">
        <f t="shared" ref="F3:F7" si="4">E3/$E$8</f>
        <v>2.0837291876152037E-7</v>
      </c>
    </row>
    <row r="4" spans="1:6" x14ac:dyDescent="0.35">
      <c r="A4" s="1">
        <v>3</v>
      </c>
      <c r="B4" s="1">
        <f t="shared" si="0"/>
        <v>0.4</v>
      </c>
      <c r="C4" s="2">
        <f t="shared" si="1"/>
        <v>0.16666666666666666</v>
      </c>
      <c r="D4" s="2">
        <f t="shared" si="2"/>
        <v>3.9427799777280113E-4</v>
      </c>
      <c r="E4" s="2">
        <f t="shared" si="3"/>
        <v>6.5712999628800183E-5</v>
      </c>
      <c r="F4" s="3">
        <f t="shared" si="4"/>
        <v>1.4402736144796299E-3</v>
      </c>
    </row>
    <row r="5" spans="1:6" x14ac:dyDescent="0.35">
      <c r="A5" s="1">
        <v>4</v>
      </c>
      <c r="B5" s="1">
        <f t="shared" si="0"/>
        <v>0.6</v>
      </c>
      <c r="C5" s="2">
        <f t="shared" si="1"/>
        <v>0.16666666666666666</v>
      </c>
      <c r="D5" s="2">
        <f t="shared" si="2"/>
        <v>3.4104084214579174E-2</v>
      </c>
      <c r="E5" s="2">
        <f t="shared" si="3"/>
        <v>5.6840140357631956E-3</v>
      </c>
      <c r="F5" s="3">
        <f t="shared" si="4"/>
        <v>0.12458015135948343</v>
      </c>
    </row>
    <row r="6" spans="1:6" x14ac:dyDescent="0.35">
      <c r="A6" s="1">
        <v>5</v>
      </c>
      <c r="B6" s="1">
        <f t="shared" si="0"/>
        <v>0.8</v>
      </c>
      <c r="C6" s="2">
        <f t="shared" si="1"/>
        <v>0.16666666666666666</v>
      </c>
      <c r="D6" s="2">
        <f t="shared" si="2"/>
        <v>0.23925373020405763</v>
      </c>
      <c r="E6" s="2">
        <f t="shared" si="3"/>
        <v>3.9875621700676267E-2</v>
      </c>
      <c r="F6" s="3">
        <f t="shared" si="4"/>
        <v>0.87397936665311815</v>
      </c>
    </row>
    <row r="7" spans="1:6" x14ac:dyDescent="0.35">
      <c r="A7" s="1">
        <v>6</v>
      </c>
      <c r="B7" s="1">
        <f t="shared" si="0"/>
        <v>1</v>
      </c>
      <c r="C7" s="2">
        <f t="shared" si="1"/>
        <v>0.16666666666666666</v>
      </c>
      <c r="D7" s="2">
        <f t="shared" si="2"/>
        <v>0</v>
      </c>
      <c r="E7" s="2">
        <f t="shared" si="3"/>
        <v>0</v>
      </c>
      <c r="F7" s="3">
        <f t="shared" si="4"/>
        <v>0</v>
      </c>
    </row>
    <row r="8" spans="1:6" x14ac:dyDescent="0.35">
      <c r="A8" s="1" t="s">
        <v>5</v>
      </c>
      <c r="C8" s="2">
        <f>SUM(C2:C7)</f>
        <v>0.99999999999999989</v>
      </c>
      <c r="D8" s="2"/>
      <c r="E8" s="2">
        <f>SUM(E2:E7)</f>
        <v>4.5625358243157332E-2</v>
      </c>
      <c r="F8" s="3">
        <f>SUM(F2:F7)</f>
        <v>1</v>
      </c>
    </row>
    <row r="10" spans="1:6" x14ac:dyDescent="0.35">
      <c r="A10" s="1" t="s">
        <v>6</v>
      </c>
      <c r="C10" s="2">
        <f>SUM(C5:C7)</f>
        <v>0.5</v>
      </c>
      <c r="D10" s="2"/>
      <c r="E10" s="2"/>
      <c r="F10" s="2">
        <f t="shared" ref="F10" si="5">SUM(F5:F7)</f>
        <v>0.99855951801260157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workbookViewId="0">
      <selection activeCell="D5" sqref="D5"/>
    </sheetView>
  </sheetViews>
  <sheetFormatPr defaultRowHeight="14.5" x14ac:dyDescent="0.35"/>
  <cols>
    <col min="1" max="1" width="16.36328125" customWidth="1"/>
    <col min="2" max="2" width="15.6328125" customWidth="1"/>
    <col min="4" max="4" width="32.54296875" customWidth="1"/>
    <col min="5" max="5" width="9.90625" customWidth="1"/>
    <col min="6" max="6" width="11.54296875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7</v>
      </c>
      <c r="E1" s="1" t="s">
        <v>3</v>
      </c>
      <c r="F1" s="1" t="s">
        <v>4</v>
      </c>
    </row>
    <row r="2" spans="1:6" x14ac:dyDescent="0.35">
      <c r="A2" s="1">
        <v>1</v>
      </c>
      <c r="B2" s="1">
        <f>(A2-1)/100</f>
        <v>0</v>
      </c>
      <c r="C2" s="2">
        <f>1/101</f>
        <v>9.9009900990099011E-3</v>
      </c>
      <c r="D2" s="2">
        <f>_xlfn.BINOM.DIST(14,17,B2,FALSE)</f>
        <v>0</v>
      </c>
      <c r="E2" s="2">
        <f>C2*D2</f>
        <v>0</v>
      </c>
      <c r="F2" s="2">
        <f>E2/$E$103</f>
        <v>0</v>
      </c>
    </row>
    <row r="3" spans="1:6" x14ac:dyDescent="0.35">
      <c r="A3" s="1">
        <v>2</v>
      </c>
      <c r="B3" s="1">
        <f t="shared" ref="B3:B66" si="0">(A3-1)/100</f>
        <v>0.01</v>
      </c>
      <c r="C3" s="2">
        <f t="shared" ref="C3:C66" si="1">1/101</f>
        <v>9.9009900990099011E-3</v>
      </c>
      <c r="D3" s="2">
        <f t="shared" ref="D3:D66" si="2">_xlfn.BINOM.DIST(14,17,B3,FALSE)</f>
        <v>6.5980332000000317E-26</v>
      </c>
      <c r="E3" s="2">
        <f t="shared" ref="E3:E66" si="3">C3*D3</f>
        <v>6.5327061386138929E-28</v>
      </c>
      <c r="F3" s="2">
        <f t="shared" ref="F3:F66" si="4">E3/$E$103</f>
        <v>1.1876447698456706E-26</v>
      </c>
    </row>
    <row r="4" spans="1:6" x14ac:dyDescent="0.35">
      <c r="A4" s="1">
        <v>3</v>
      </c>
      <c r="B4" s="1">
        <f t="shared" si="0"/>
        <v>0.02</v>
      </c>
      <c r="C4" s="2">
        <f t="shared" si="1"/>
        <v>9.9009900990099011E-3</v>
      </c>
      <c r="D4" s="2">
        <f t="shared" si="2"/>
        <v>1.0485933015040072E-21</v>
      </c>
      <c r="E4" s="2">
        <f t="shared" si="3"/>
        <v>1.0382111896079279E-23</v>
      </c>
      <c r="F4" s="2">
        <f t="shared" si="4"/>
        <v>1.8874660258248359E-22</v>
      </c>
    </row>
    <row r="5" spans="1:6" x14ac:dyDescent="0.35">
      <c r="A5" s="1">
        <v>4</v>
      </c>
      <c r="B5" s="1">
        <f t="shared" si="0"/>
        <v>0.03</v>
      </c>
      <c r="C5" s="2">
        <f t="shared" si="1"/>
        <v>9.9009900990099011E-3</v>
      </c>
      <c r="D5" s="2">
        <f t="shared" si="2"/>
        <v>2.968394932973165E-19</v>
      </c>
      <c r="E5" s="2">
        <f t="shared" si="3"/>
        <v>2.9390048841318467E-21</v>
      </c>
      <c r="F5" s="2">
        <f t="shared" si="4"/>
        <v>5.3431054529733991E-20</v>
      </c>
    </row>
    <row r="6" spans="1:6" x14ac:dyDescent="0.35">
      <c r="A6" s="1">
        <v>5</v>
      </c>
      <c r="B6" s="1">
        <f t="shared" si="0"/>
        <v>0.04</v>
      </c>
      <c r="C6" s="2">
        <f t="shared" si="1"/>
        <v>9.9009900990099011E-3</v>
      </c>
      <c r="D6" s="2">
        <f t="shared" si="2"/>
        <v>1.6149626788773907E-17</v>
      </c>
      <c r="E6" s="2">
        <f t="shared" si="3"/>
        <v>1.5989729493835551E-19</v>
      </c>
      <c r="F6" s="2">
        <f t="shared" si="4"/>
        <v>2.9069298697446338E-18</v>
      </c>
    </row>
    <row r="7" spans="1:6" x14ac:dyDescent="0.35">
      <c r="A7" s="1">
        <v>6</v>
      </c>
      <c r="B7" s="1">
        <f t="shared" si="0"/>
        <v>0.05</v>
      </c>
      <c r="C7" s="2">
        <f t="shared" si="1"/>
        <v>9.9009900990099011E-3</v>
      </c>
      <c r="D7" s="2">
        <f t="shared" si="2"/>
        <v>3.5584411621093805E-16</v>
      </c>
      <c r="E7" s="2">
        <f t="shared" si="3"/>
        <v>3.5232090713954265E-18</v>
      </c>
      <c r="F7" s="2">
        <f t="shared" si="4"/>
        <v>6.4051875867837945E-17</v>
      </c>
    </row>
    <row r="8" spans="1:6" x14ac:dyDescent="0.35">
      <c r="A8" s="1">
        <f>1+A7</f>
        <v>7</v>
      </c>
      <c r="B8" s="1">
        <f t="shared" si="0"/>
        <v>0.06</v>
      </c>
      <c r="C8" s="2">
        <f t="shared" si="1"/>
        <v>9.9009900990099011E-3</v>
      </c>
      <c r="D8" s="2">
        <f t="shared" si="2"/>
        <v>4.4259854192628521E-15</v>
      </c>
      <c r="E8" s="2">
        <f t="shared" si="3"/>
        <v>4.3821637814483687E-17</v>
      </c>
      <c r="F8" s="2">
        <f t="shared" si="4"/>
        <v>7.9667656637446123E-16</v>
      </c>
    </row>
    <row r="9" spans="1:6" x14ac:dyDescent="0.35">
      <c r="A9" s="1">
        <f t="shared" ref="A9:A72" si="5">1+A8</f>
        <v>8</v>
      </c>
      <c r="B9" s="1">
        <f t="shared" si="0"/>
        <v>7.0000000000000007E-2</v>
      </c>
      <c r="C9" s="2">
        <f t="shared" si="1"/>
        <v>9.9009900990099011E-3</v>
      </c>
      <c r="D9" s="2">
        <f t="shared" si="2"/>
        <v>3.7096276382117226E-14</v>
      </c>
      <c r="E9" s="2">
        <f t="shared" si="3"/>
        <v>3.6728986516947747E-16</v>
      </c>
      <c r="F9" s="2">
        <f t="shared" si="4"/>
        <v>6.6773229673913708E-15</v>
      </c>
    </row>
    <row r="10" spans="1:6" x14ac:dyDescent="0.35">
      <c r="A10" s="1">
        <f t="shared" si="5"/>
        <v>9</v>
      </c>
      <c r="B10" s="1">
        <f t="shared" si="0"/>
        <v>0.08</v>
      </c>
      <c r="C10" s="2">
        <f t="shared" si="1"/>
        <v>9.9009900990099011E-3</v>
      </c>
      <c r="D10" s="2">
        <f t="shared" si="2"/>
        <v>2.3288001083142229E-13</v>
      </c>
      <c r="E10" s="2">
        <f t="shared" si="3"/>
        <v>2.3057426814992307E-15</v>
      </c>
      <c r="F10" s="2">
        <f t="shared" si="4"/>
        <v>4.1918359377994717E-14</v>
      </c>
    </row>
    <row r="11" spans="1:6" x14ac:dyDescent="0.35">
      <c r="A11" s="1">
        <f t="shared" si="5"/>
        <v>10</v>
      </c>
      <c r="B11" s="1">
        <f t="shared" si="0"/>
        <v>0.09</v>
      </c>
      <c r="C11" s="2">
        <f t="shared" si="1"/>
        <v>9.9009900990099011E-3</v>
      </c>
      <c r="D11" s="2">
        <f t="shared" si="2"/>
        <v>1.1722715409612661E-12</v>
      </c>
      <c r="E11" s="2">
        <f t="shared" si="3"/>
        <v>1.1606648920408576E-14</v>
      </c>
      <c r="F11" s="2">
        <f t="shared" si="4"/>
        <v>2.1100866307577323E-13</v>
      </c>
    </row>
    <row r="12" spans="1:6" x14ac:dyDescent="0.35">
      <c r="A12" s="1">
        <f t="shared" si="5"/>
        <v>11</v>
      </c>
      <c r="B12" s="1">
        <f t="shared" si="0"/>
        <v>0.1</v>
      </c>
      <c r="C12" s="2">
        <f t="shared" si="1"/>
        <v>9.9009900990099011E-3</v>
      </c>
      <c r="D12" s="2">
        <f t="shared" si="2"/>
        <v>4.9572000000000007E-12</v>
      </c>
      <c r="E12" s="2">
        <f t="shared" si="3"/>
        <v>4.9081188118811892E-14</v>
      </c>
      <c r="F12" s="2">
        <f t="shared" si="4"/>
        <v>8.9229509379839596E-13</v>
      </c>
    </row>
    <row r="13" spans="1:6" x14ac:dyDescent="0.35">
      <c r="A13" s="1">
        <f t="shared" si="5"/>
        <v>12</v>
      </c>
      <c r="B13" s="1">
        <f t="shared" si="0"/>
        <v>0.11</v>
      </c>
      <c r="C13" s="2">
        <f t="shared" si="1"/>
        <v>9.9009900990099011E-3</v>
      </c>
      <c r="D13" s="2">
        <f t="shared" si="2"/>
        <v>1.8204406509331353E-11</v>
      </c>
      <c r="E13" s="2">
        <f t="shared" si="3"/>
        <v>1.8024164860724112E-13</v>
      </c>
      <c r="F13" s="2">
        <f t="shared" si="4"/>
        <v>3.2767898438206948E-12</v>
      </c>
    </row>
    <row r="14" spans="1:6" x14ac:dyDescent="0.35">
      <c r="A14" s="1">
        <f t="shared" si="5"/>
        <v>13</v>
      </c>
      <c r="B14" s="1">
        <f t="shared" si="0"/>
        <v>0.12</v>
      </c>
      <c r="C14" s="2">
        <f t="shared" si="1"/>
        <v>9.9009900990099011E-3</v>
      </c>
      <c r="D14" s="2">
        <f t="shared" si="2"/>
        <v>5.949690490336706E-11</v>
      </c>
      <c r="E14" s="2">
        <f t="shared" si="3"/>
        <v>5.8907826636997091E-13</v>
      </c>
      <c r="F14" s="2">
        <f t="shared" si="4"/>
        <v>1.0709432006266471E-11</v>
      </c>
    </row>
    <row r="15" spans="1:6" x14ac:dyDescent="0.35">
      <c r="A15" s="1">
        <f t="shared" si="5"/>
        <v>14</v>
      </c>
      <c r="B15" s="1">
        <f t="shared" si="0"/>
        <v>0.13</v>
      </c>
      <c r="C15" s="2">
        <f t="shared" si="1"/>
        <v>9.9009900990099011E-3</v>
      </c>
      <c r="D15" s="2">
        <f t="shared" si="2"/>
        <v>1.7630864302362573E-10</v>
      </c>
      <c r="E15" s="2">
        <f t="shared" si="3"/>
        <v>1.7456301289467895E-12</v>
      </c>
      <c r="F15" s="2">
        <f t="shared" si="4"/>
        <v>3.1735523514127737E-11</v>
      </c>
    </row>
    <row r="16" spans="1:6" x14ac:dyDescent="0.35">
      <c r="A16" s="1">
        <f t="shared" si="5"/>
        <v>15</v>
      </c>
      <c r="B16" s="1">
        <f t="shared" si="0"/>
        <v>0.14000000000000001</v>
      </c>
      <c r="C16" s="2">
        <f t="shared" si="1"/>
        <v>9.9009900990099011E-3</v>
      </c>
      <c r="D16" s="2">
        <f t="shared" si="2"/>
        <v>4.8061438571372457E-10</v>
      </c>
      <c r="E16" s="2">
        <f t="shared" si="3"/>
        <v>4.7585582743933128E-12</v>
      </c>
      <c r="F16" s="2">
        <f t="shared" si="4"/>
        <v>8.6510501569693833E-11</v>
      </c>
    </row>
    <row r="17" spans="1:6" x14ac:dyDescent="0.35">
      <c r="A17" s="1">
        <f t="shared" si="5"/>
        <v>16</v>
      </c>
      <c r="B17" s="1">
        <f t="shared" si="0"/>
        <v>0.15</v>
      </c>
      <c r="C17" s="2">
        <f t="shared" si="1"/>
        <v>9.9009900990099011E-3</v>
      </c>
      <c r="D17" s="2">
        <f t="shared" si="2"/>
        <v>1.2191111872833259E-9</v>
      </c>
      <c r="E17" s="2">
        <f t="shared" si="3"/>
        <v>1.2070407794884416E-11</v>
      </c>
      <c r="F17" s="2">
        <f t="shared" si="4"/>
        <v>2.1943979085121622E-10</v>
      </c>
    </row>
    <row r="18" spans="1:6" x14ac:dyDescent="0.35">
      <c r="A18" s="1">
        <f t="shared" si="5"/>
        <v>17</v>
      </c>
      <c r="B18" s="1">
        <f t="shared" si="0"/>
        <v>0.16</v>
      </c>
      <c r="C18" s="2">
        <f t="shared" si="1"/>
        <v>9.9009900990099011E-3</v>
      </c>
      <c r="D18" s="2">
        <f t="shared" si="2"/>
        <v>2.9042000467326204E-9</v>
      </c>
      <c r="E18" s="2">
        <f t="shared" si="3"/>
        <v>2.8754455908243767E-11</v>
      </c>
      <c r="F18" s="2">
        <f t="shared" si="4"/>
        <v>5.2275547750919652E-10</v>
      </c>
    </row>
    <row r="19" spans="1:6" x14ac:dyDescent="0.35">
      <c r="A19" s="1">
        <f t="shared" si="5"/>
        <v>18</v>
      </c>
      <c r="B19" s="1">
        <f t="shared" si="0"/>
        <v>0.17</v>
      </c>
      <c r="C19" s="2">
        <f t="shared" si="1"/>
        <v>9.9009900990099011E-3</v>
      </c>
      <c r="D19" s="2">
        <f t="shared" si="2"/>
        <v>6.5467851574146038E-9</v>
      </c>
      <c r="E19" s="2">
        <f t="shared" si="3"/>
        <v>6.4819655023906971E-11</v>
      </c>
      <c r="F19" s="2">
        <f t="shared" si="4"/>
        <v>1.1784201315486987E-9</v>
      </c>
    </row>
    <row r="20" spans="1:6" x14ac:dyDescent="0.35">
      <c r="A20" s="1">
        <f t="shared" si="5"/>
        <v>19</v>
      </c>
      <c r="B20" s="1">
        <f t="shared" si="0"/>
        <v>0.18</v>
      </c>
      <c r="C20" s="2">
        <f t="shared" si="1"/>
        <v>9.9009900990099011E-3</v>
      </c>
      <c r="D20" s="2">
        <f t="shared" si="2"/>
        <v>1.4052886586275737E-8</v>
      </c>
      <c r="E20" s="2">
        <f t="shared" si="3"/>
        <v>1.3913749095322514E-10</v>
      </c>
      <c r="F20" s="2">
        <f t="shared" si="4"/>
        <v>2.5295170165898347E-9</v>
      </c>
    </row>
    <row r="21" spans="1:6" x14ac:dyDescent="0.35">
      <c r="A21" s="1">
        <f t="shared" si="5"/>
        <v>20</v>
      </c>
      <c r="B21" s="1">
        <f t="shared" si="0"/>
        <v>0.19</v>
      </c>
      <c r="C21" s="2">
        <f t="shared" si="1"/>
        <v>9.9009900990099011E-3</v>
      </c>
      <c r="D21" s="2">
        <f t="shared" si="2"/>
        <v>2.8874494022741537E-8</v>
      </c>
      <c r="E21" s="2">
        <f t="shared" si="3"/>
        <v>2.8588607943308452E-10</v>
      </c>
      <c r="F21" s="2">
        <f t="shared" si="4"/>
        <v>5.1974036456877633E-9</v>
      </c>
    </row>
    <row r="22" spans="1:6" x14ac:dyDescent="0.35">
      <c r="A22" s="1">
        <f t="shared" si="5"/>
        <v>21</v>
      </c>
      <c r="B22" s="1">
        <f t="shared" si="0"/>
        <v>0.2</v>
      </c>
      <c r="C22" s="2">
        <f t="shared" si="1"/>
        <v>9.9009900990099011E-3</v>
      </c>
      <c r="D22" s="2">
        <f t="shared" si="2"/>
        <v>5.704253440000012E-8</v>
      </c>
      <c r="E22" s="2">
        <f t="shared" si="3"/>
        <v>5.6477756831683285E-10</v>
      </c>
      <c r="F22" s="2">
        <f t="shared" si="4"/>
        <v>1.0267645764331946E-8</v>
      </c>
    </row>
    <row r="23" spans="1:6" x14ac:dyDescent="0.35">
      <c r="A23" s="1">
        <f t="shared" si="5"/>
        <v>22</v>
      </c>
      <c r="B23" s="1">
        <f t="shared" si="0"/>
        <v>0.21</v>
      </c>
      <c r="C23" s="2">
        <f t="shared" si="1"/>
        <v>9.9009900990099011E-3</v>
      </c>
      <c r="D23" s="2">
        <f t="shared" si="2"/>
        <v>1.0875777469351202E-7</v>
      </c>
      <c r="E23" s="2">
        <f t="shared" si="3"/>
        <v>1.0768096504308122E-9</v>
      </c>
      <c r="F23" s="2">
        <f t="shared" si="4"/>
        <v>1.9576379563352724E-8</v>
      </c>
    </row>
    <row r="24" spans="1:6" x14ac:dyDescent="0.35">
      <c r="A24" s="1">
        <f t="shared" si="5"/>
        <v>23</v>
      </c>
      <c r="B24" s="1">
        <f t="shared" si="0"/>
        <v>0.22</v>
      </c>
      <c r="C24" s="2">
        <f t="shared" si="1"/>
        <v>9.9009900990099011E-3</v>
      </c>
      <c r="D24" s="2">
        <f t="shared" si="2"/>
        <v>2.0077528556844476E-7</v>
      </c>
      <c r="E24" s="2">
        <f t="shared" si="3"/>
        <v>1.9878741145390572E-9</v>
      </c>
      <c r="F24" s="2">
        <f t="shared" si="4"/>
        <v>3.6139514699567325E-8</v>
      </c>
    </row>
    <row r="25" spans="1:6" x14ac:dyDescent="0.35">
      <c r="A25" s="1">
        <f t="shared" si="5"/>
        <v>24</v>
      </c>
      <c r="B25" s="1">
        <f t="shared" si="0"/>
        <v>0.23</v>
      </c>
      <c r="C25" s="2">
        <f t="shared" si="1"/>
        <v>9.9009900990099011E-3</v>
      </c>
      <c r="D25" s="2">
        <f t="shared" si="2"/>
        <v>3.5989083951104404E-7</v>
      </c>
      <c r="E25" s="2">
        <f t="shared" si="3"/>
        <v>3.5632756387232084E-9</v>
      </c>
      <c r="F25" s="2">
        <f t="shared" si="4"/>
        <v>6.4780285322095227E-8</v>
      </c>
    </row>
    <row r="26" spans="1:6" x14ac:dyDescent="0.35">
      <c r="A26" s="1">
        <f t="shared" si="5"/>
        <v>25</v>
      </c>
      <c r="B26" s="1">
        <f t="shared" si="0"/>
        <v>0.24</v>
      </c>
      <c r="C26" s="2">
        <f t="shared" si="1"/>
        <v>9.9009900990099011E-3</v>
      </c>
      <c r="D26" s="2">
        <f t="shared" si="2"/>
        <v>6.2792398682158769E-7</v>
      </c>
      <c r="E26" s="2">
        <f t="shared" si="3"/>
        <v>6.2170691764513633E-9</v>
      </c>
      <c r="F26" s="2">
        <f t="shared" si="4"/>
        <v>1.13026202840158E-7</v>
      </c>
    </row>
    <row r="27" spans="1:6" x14ac:dyDescent="0.35">
      <c r="A27" s="1">
        <f t="shared" si="5"/>
        <v>26</v>
      </c>
      <c r="B27" s="1">
        <f t="shared" si="0"/>
        <v>0.25</v>
      </c>
      <c r="C27" s="2">
        <f t="shared" si="1"/>
        <v>9.9009900990099011E-3</v>
      </c>
      <c r="D27" s="2">
        <f t="shared" si="2"/>
        <v>1.0686926543712616E-6</v>
      </c>
      <c r="E27" s="2">
        <f t="shared" si="3"/>
        <v>1.0581115389814471E-8</v>
      </c>
      <c r="F27" s="2">
        <f t="shared" si="4"/>
        <v>1.9236448242432451E-7</v>
      </c>
    </row>
    <row r="28" spans="1:6" x14ac:dyDescent="0.35">
      <c r="A28" s="1">
        <f t="shared" si="5"/>
        <v>27</v>
      </c>
      <c r="B28" s="1">
        <f t="shared" si="0"/>
        <v>0.26</v>
      </c>
      <c r="C28" s="2">
        <f t="shared" si="1"/>
        <v>9.9009900990099011E-3</v>
      </c>
      <c r="D28" s="2">
        <f t="shared" si="2"/>
        <v>1.777587319263484E-6</v>
      </c>
      <c r="E28" s="2">
        <f t="shared" si="3"/>
        <v>1.7599874448153305E-8</v>
      </c>
      <c r="F28" s="2">
        <f t="shared" si="4"/>
        <v>3.1996539251534118E-7</v>
      </c>
    </row>
    <row r="29" spans="1:6" x14ac:dyDescent="0.35">
      <c r="A29" s="1">
        <f t="shared" si="5"/>
        <v>28</v>
      </c>
      <c r="B29" s="1">
        <f t="shared" si="0"/>
        <v>0.27</v>
      </c>
      <c r="C29" s="2">
        <f t="shared" si="1"/>
        <v>9.9009900990099011E-3</v>
      </c>
      <c r="D29" s="2">
        <f t="shared" si="2"/>
        <v>2.8944775888581939E-6</v>
      </c>
      <c r="E29" s="2">
        <f t="shared" si="3"/>
        <v>2.865819394909103E-8</v>
      </c>
      <c r="F29" s="2">
        <f t="shared" si="4"/>
        <v>5.2100543686911498E-7</v>
      </c>
    </row>
    <row r="30" spans="1:6" x14ac:dyDescent="0.35">
      <c r="A30" s="1">
        <f t="shared" si="5"/>
        <v>29</v>
      </c>
      <c r="B30" s="1">
        <f t="shared" si="0"/>
        <v>0.28000000000000003</v>
      </c>
      <c r="C30" s="2">
        <f t="shared" si="1"/>
        <v>9.9009900990099011E-3</v>
      </c>
      <c r="D30" s="2">
        <f t="shared" si="2"/>
        <v>4.6208177603634711E-6</v>
      </c>
      <c r="E30" s="2">
        <f t="shared" si="3"/>
        <v>4.5750670894687833E-8</v>
      </c>
      <c r="F30" s="2">
        <f t="shared" si="4"/>
        <v>8.3174635215622064E-7</v>
      </c>
    </row>
    <row r="31" spans="1:6" x14ac:dyDescent="0.35">
      <c r="A31" s="1">
        <f t="shared" si="5"/>
        <v>30</v>
      </c>
      <c r="B31" s="1">
        <f t="shared" si="0"/>
        <v>0.28999999999999998</v>
      </c>
      <c r="C31" s="2">
        <f t="shared" si="1"/>
        <v>9.9009900990099011E-3</v>
      </c>
      <c r="D31" s="2">
        <f t="shared" si="2"/>
        <v>7.2419567938355012E-6</v>
      </c>
      <c r="E31" s="2">
        <f t="shared" si="3"/>
        <v>7.1702542513222778E-8</v>
      </c>
      <c r="F31" s="2">
        <f t="shared" si="4"/>
        <v>1.3035508990235168E-6</v>
      </c>
    </row>
    <row r="32" spans="1:6" x14ac:dyDescent="0.35">
      <c r="A32" s="1">
        <f t="shared" si="5"/>
        <v>31</v>
      </c>
      <c r="B32" s="1">
        <f t="shared" si="0"/>
        <v>0.3</v>
      </c>
      <c r="C32" s="2">
        <f t="shared" si="1"/>
        <v>9.9009900990099011E-3</v>
      </c>
      <c r="D32" s="2">
        <f t="shared" si="2"/>
        <v>1.1155796895599995E-5</v>
      </c>
      <c r="E32" s="2">
        <f t="shared" si="3"/>
        <v>1.1045343460990094E-7</v>
      </c>
      <c r="F32" s="2">
        <f t="shared" si="4"/>
        <v>2.0080414018710665E-6</v>
      </c>
    </row>
    <row r="33" spans="1:6" x14ac:dyDescent="0.35">
      <c r="A33" s="1">
        <f t="shared" si="5"/>
        <v>32</v>
      </c>
      <c r="B33" s="1">
        <f t="shared" si="0"/>
        <v>0.31</v>
      </c>
      <c r="C33" s="2">
        <f t="shared" si="1"/>
        <v>9.9009900990099011E-3</v>
      </c>
      <c r="D33" s="2">
        <f t="shared" si="2"/>
        <v>1.6909076874650522E-5</v>
      </c>
      <c r="E33" s="2">
        <f t="shared" si="3"/>
        <v>1.6741660271931211E-7</v>
      </c>
      <c r="F33" s="2">
        <f t="shared" si="4"/>
        <v>3.0436307463710512E-6</v>
      </c>
    </row>
    <row r="34" spans="1:6" x14ac:dyDescent="0.35">
      <c r="A34" s="1">
        <f t="shared" si="5"/>
        <v>33</v>
      </c>
      <c r="B34" s="1">
        <f t="shared" si="0"/>
        <v>0.32</v>
      </c>
      <c r="C34" s="2">
        <f t="shared" si="1"/>
        <v>9.9009900990099011E-3</v>
      </c>
      <c r="D34" s="2">
        <f t="shared" si="2"/>
        <v>2.5242673345008355E-5</v>
      </c>
      <c r="E34" s="2">
        <f t="shared" si="3"/>
        <v>2.4992745886146888E-7</v>
      </c>
      <c r="F34" s="2">
        <f t="shared" si="4"/>
        <v>4.5436765876112521E-6</v>
      </c>
    </row>
    <row r="35" spans="1:6" x14ac:dyDescent="0.35">
      <c r="A35" s="1">
        <f t="shared" si="5"/>
        <v>34</v>
      </c>
      <c r="B35" s="1">
        <f t="shared" si="0"/>
        <v>0.33</v>
      </c>
      <c r="C35" s="2">
        <f t="shared" si="1"/>
        <v>9.9009900990099011E-3</v>
      </c>
      <c r="D35" s="2">
        <f t="shared" si="2"/>
        <v>3.7147404861367198E-5</v>
      </c>
      <c r="E35" s="2">
        <f t="shared" si="3"/>
        <v>3.677960877363089E-7</v>
      </c>
      <c r="F35" s="2">
        <f t="shared" si="4"/>
        <v>6.686526084309818E-6</v>
      </c>
    </row>
    <row r="36" spans="1:6" x14ac:dyDescent="0.35">
      <c r="A36" s="1">
        <f t="shared" si="5"/>
        <v>35</v>
      </c>
      <c r="B36" s="1">
        <f t="shared" si="0"/>
        <v>0.34</v>
      </c>
      <c r="C36" s="2">
        <f t="shared" si="1"/>
        <v>9.9009900990099011E-3</v>
      </c>
      <c r="D36" s="2">
        <f t="shared" si="2"/>
        <v>5.3931879800298948E-5</v>
      </c>
      <c r="E36" s="2">
        <f t="shared" si="3"/>
        <v>5.3397900792375197E-7</v>
      </c>
      <c r="F36" s="2">
        <f t="shared" si="4"/>
        <v>9.707728505029363E-6</v>
      </c>
    </row>
    <row r="37" spans="1:6" x14ac:dyDescent="0.35">
      <c r="A37" s="1">
        <f t="shared" si="5"/>
        <v>36</v>
      </c>
      <c r="B37" s="1">
        <f t="shared" si="0"/>
        <v>0.35</v>
      </c>
      <c r="C37" s="2">
        <f t="shared" si="1"/>
        <v>9.9009900990099011E-3</v>
      </c>
      <c r="D37" s="2">
        <f t="shared" si="2"/>
        <v>7.7303935387687162E-5</v>
      </c>
      <c r="E37" s="2">
        <f t="shared" si="3"/>
        <v>7.6538549888799168E-7</v>
      </c>
      <c r="F37" s="2">
        <f t="shared" si="4"/>
        <v>1.3914694238227516E-5</v>
      </c>
    </row>
    <row r="38" spans="1:6" x14ac:dyDescent="0.35">
      <c r="A38" s="1">
        <f t="shared" si="5"/>
        <v>37</v>
      </c>
      <c r="B38" s="1">
        <f t="shared" si="0"/>
        <v>0.36</v>
      </c>
      <c r="C38" s="2">
        <f t="shared" si="1"/>
        <v>9.9009900990099011E-3</v>
      </c>
      <c r="D38" s="2">
        <f t="shared" si="2"/>
        <v>1.0946715859906932E-4</v>
      </c>
      <c r="E38" s="2">
        <f t="shared" si="3"/>
        <v>1.0838332534561318E-6</v>
      </c>
      <c r="F38" s="2">
        <f t="shared" si="4"/>
        <v>1.9704068536674013E-5</v>
      </c>
    </row>
    <row r="39" spans="1:6" x14ac:dyDescent="0.35">
      <c r="A39" s="1">
        <f t="shared" si="5"/>
        <v>38</v>
      </c>
      <c r="B39" s="1">
        <f t="shared" si="0"/>
        <v>0.37</v>
      </c>
      <c r="C39" s="2">
        <f t="shared" si="1"/>
        <v>9.9009900990099011E-3</v>
      </c>
      <c r="D39" s="2">
        <f t="shared" si="2"/>
        <v>1.5323384457981729E-4</v>
      </c>
      <c r="E39" s="2">
        <f t="shared" si="3"/>
        <v>1.5171667780179929E-6</v>
      </c>
      <c r="F39" s="2">
        <f t="shared" si="4"/>
        <v>2.7582064012433806E-5</v>
      </c>
    </row>
    <row r="40" spans="1:6" x14ac:dyDescent="0.35">
      <c r="A40" s="1">
        <f t="shared" si="5"/>
        <v>39</v>
      </c>
      <c r="B40" s="1">
        <f t="shared" si="0"/>
        <v>0.38</v>
      </c>
      <c r="C40" s="2">
        <f t="shared" si="1"/>
        <v>9.9009900990099011E-3</v>
      </c>
      <c r="D40" s="2">
        <f t="shared" si="2"/>
        <v>2.1215551894044517E-4</v>
      </c>
      <c r="E40" s="2">
        <f t="shared" si="3"/>
        <v>2.1005496924796552E-6</v>
      </c>
      <c r="F40" s="2">
        <f t="shared" si="4"/>
        <v>3.8187954626162325E-5</v>
      </c>
    </row>
    <row r="41" spans="1:6" x14ac:dyDescent="0.35">
      <c r="A41" s="1">
        <f t="shared" si="5"/>
        <v>40</v>
      </c>
      <c r="B41" s="1">
        <f t="shared" si="0"/>
        <v>0.39</v>
      </c>
      <c r="C41" s="2">
        <f t="shared" si="1"/>
        <v>9.9009900990099011E-3</v>
      </c>
      <c r="D41" s="2">
        <f t="shared" si="2"/>
        <v>2.9067181076545889E-4</v>
      </c>
      <c r="E41" s="2">
        <f t="shared" si="3"/>
        <v>2.8779387204500882E-6</v>
      </c>
      <c r="F41" s="2">
        <f t="shared" si="4"/>
        <v>5.2320872801483641E-5</v>
      </c>
    </row>
    <row r="42" spans="1:6" x14ac:dyDescent="0.35">
      <c r="A42" s="1">
        <f t="shared" si="5"/>
        <v>41</v>
      </c>
      <c r="B42" s="1">
        <f t="shared" si="0"/>
        <v>0.4</v>
      </c>
      <c r="C42" s="2">
        <f t="shared" si="1"/>
        <v>9.9009900990099011E-3</v>
      </c>
      <c r="D42" s="2">
        <f t="shared" si="2"/>
        <v>3.9427799777280113E-4</v>
      </c>
      <c r="E42" s="2">
        <f t="shared" si="3"/>
        <v>3.9037425522059516E-6</v>
      </c>
      <c r="F42" s="2">
        <f t="shared" si="4"/>
        <v>7.0969967523062472E-5</v>
      </c>
    </row>
    <row r="43" spans="1:6" x14ac:dyDescent="0.35">
      <c r="A43" s="1">
        <f t="shared" si="5"/>
        <v>42</v>
      </c>
      <c r="B43" s="1">
        <f t="shared" si="0"/>
        <v>0.41</v>
      </c>
      <c r="C43" s="2">
        <f t="shared" si="1"/>
        <v>9.9009900990099011E-3</v>
      </c>
      <c r="D43" s="2">
        <f t="shared" si="2"/>
        <v>5.2971093914038977E-4</v>
      </c>
      <c r="E43" s="2">
        <f t="shared" si="3"/>
        <v>5.2446627637662358E-6</v>
      </c>
      <c r="F43" s="2">
        <f t="shared" si="4"/>
        <v>9.5347872211391606E-5</v>
      </c>
    </row>
    <row r="44" spans="1:6" x14ac:dyDescent="0.35">
      <c r="A44" s="1">
        <f t="shared" si="5"/>
        <v>43</v>
      </c>
      <c r="B44" s="1">
        <f t="shared" si="0"/>
        <v>0.42</v>
      </c>
      <c r="C44" s="2">
        <f t="shared" si="1"/>
        <v>9.9009900990099011E-3</v>
      </c>
      <c r="D44" s="2">
        <f t="shared" si="2"/>
        <v>7.0515235224684596E-4</v>
      </c>
      <c r="E44" s="2">
        <f t="shared" si="3"/>
        <v>6.9817064578895638E-6</v>
      </c>
      <c r="F44" s="2">
        <f t="shared" si="4"/>
        <v>1.2692729449896288E-4</v>
      </c>
    </row>
    <row r="45" spans="1:6" x14ac:dyDescent="0.35">
      <c r="A45" s="1">
        <f t="shared" si="5"/>
        <v>44</v>
      </c>
      <c r="B45" s="1">
        <f t="shared" si="0"/>
        <v>0.43</v>
      </c>
      <c r="C45" s="2">
        <f t="shared" si="1"/>
        <v>9.9009900990099011E-3</v>
      </c>
      <c r="D45" s="2">
        <f t="shared" si="2"/>
        <v>9.3044746681904581E-4</v>
      </c>
      <c r="E45" s="2">
        <f t="shared" si="3"/>
        <v>9.2123511566242162E-6</v>
      </c>
      <c r="F45" s="2">
        <f t="shared" si="4"/>
        <v>1.6748037393685554E-4</v>
      </c>
    </row>
    <row r="46" spans="1:6" x14ac:dyDescent="0.35">
      <c r="A46" s="1">
        <f t="shared" si="5"/>
        <v>45</v>
      </c>
      <c r="B46" s="1">
        <f t="shared" si="0"/>
        <v>0.44</v>
      </c>
      <c r="C46" s="2">
        <f t="shared" si="1"/>
        <v>9.9009900990099011E-3</v>
      </c>
      <c r="D46" s="2">
        <f t="shared" si="2"/>
        <v>1.217335997289144E-3</v>
      </c>
      <c r="E46" s="2">
        <f t="shared" si="3"/>
        <v>1.2052831656328159E-5</v>
      </c>
      <c r="F46" s="2">
        <f t="shared" si="4"/>
        <v>2.1912025697677732E-4</v>
      </c>
    </row>
    <row r="47" spans="1:6" x14ac:dyDescent="0.35">
      <c r="A47" s="1">
        <f t="shared" si="5"/>
        <v>46</v>
      </c>
      <c r="B47" s="1">
        <f t="shared" si="0"/>
        <v>0.45</v>
      </c>
      <c r="C47" s="2">
        <f t="shared" si="1"/>
        <v>9.9009900990099011E-3</v>
      </c>
      <c r="D47" s="2">
        <f t="shared" si="2"/>
        <v>1.5796911098584058E-3</v>
      </c>
      <c r="E47" s="2">
        <f t="shared" si="3"/>
        <v>1.5640506038202037E-5</v>
      </c>
      <c r="F47" s="2">
        <f t="shared" si="4"/>
        <v>2.8434411099886994E-4</v>
      </c>
    </row>
    <row r="48" spans="1:6" x14ac:dyDescent="0.35">
      <c r="A48" s="1">
        <f t="shared" si="5"/>
        <v>47</v>
      </c>
      <c r="B48" s="1">
        <f t="shared" si="0"/>
        <v>0.46</v>
      </c>
      <c r="C48" s="2">
        <f t="shared" si="1"/>
        <v>9.9009900990099011E-3</v>
      </c>
      <c r="D48" s="2">
        <f t="shared" si="2"/>
        <v>2.0337606291044351E-3</v>
      </c>
      <c r="E48" s="2">
        <f t="shared" si="3"/>
        <v>2.0136243852519159E-5</v>
      </c>
      <c r="F48" s="2">
        <f t="shared" si="4"/>
        <v>3.6607654145691648E-4</v>
      </c>
    </row>
    <row r="49" spans="1:6" x14ac:dyDescent="0.35">
      <c r="A49" s="1">
        <f t="shared" si="5"/>
        <v>48</v>
      </c>
      <c r="B49" s="1">
        <f t="shared" si="0"/>
        <v>0.47</v>
      </c>
      <c r="C49" s="2">
        <f t="shared" si="1"/>
        <v>9.9009900990099011E-3</v>
      </c>
      <c r="D49" s="2">
        <f t="shared" si="2"/>
        <v>2.598403141380969E-3</v>
      </c>
      <c r="E49" s="2">
        <f t="shared" si="3"/>
        <v>2.5726763776049199E-5</v>
      </c>
      <c r="F49" s="2">
        <f t="shared" si="4"/>
        <v>4.6771209044714317E-4</v>
      </c>
    </row>
    <row r="50" spans="1:6" x14ac:dyDescent="0.35">
      <c r="A50" s="1">
        <f t="shared" si="5"/>
        <v>49</v>
      </c>
      <c r="B50" s="1">
        <f t="shared" si="0"/>
        <v>0.48</v>
      </c>
      <c r="C50" s="2">
        <f t="shared" si="1"/>
        <v>9.9009900990099011E-3</v>
      </c>
      <c r="D50" s="2">
        <f t="shared" si="2"/>
        <v>3.2953099286173668E-3</v>
      </c>
      <c r="E50" s="2">
        <f t="shared" si="3"/>
        <v>3.2626830976409572E-5</v>
      </c>
      <c r="F50" s="2">
        <f t="shared" si="4"/>
        <v>5.9315518475155698E-4</v>
      </c>
    </row>
    <row r="51" spans="1:6" x14ac:dyDescent="0.35">
      <c r="A51" s="1">
        <f t="shared" si="5"/>
        <v>50</v>
      </c>
      <c r="B51" s="1">
        <f t="shared" si="0"/>
        <v>0.49</v>
      </c>
      <c r="C51" s="2">
        <f t="shared" si="1"/>
        <v>9.9009900990099011E-3</v>
      </c>
      <c r="D51" s="2">
        <f t="shared" si="2"/>
        <v>4.1492018360253452E-3</v>
      </c>
      <c r="E51" s="2">
        <f t="shared" si="3"/>
        <v>4.1081206297280645E-5</v>
      </c>
      <c r="F51" s="2">
        <f t="shared" si="4"/>
        <v>7.4685557198916962E-4</v>
      </c>
    </row>
    <row r="52" spans="1:6" x14ac:dyDescent="0.35">
      <c r="A52" s="1">
        <f t="shared" si="5"/>
        <v>51</v>
      </c>
      <c r="B52" s="1">
        <f t="shared" si="0"/>
        <v>0.5</v>
      </c>
      <c r="C52" s="2">
        <f t="shared" si="1"/>
        <v>9.9009900990099011E-3</v>
      </c>
      <c r="D52" s="2">
        <f t="shared" si="2"/>
        <v>5.18798828125E-3</v>
      </c>
      <c r="E52" s="2">
        <f t="shared" si="3"/>
        <v>5.1366220606435642E-5</v>
      </c>
      <c r="F52" s="2">
        <f t="shared" si="4"/>
        <v>9.3383694223411339E-4</v>
      </c>
    </row>
    <row r="53" spans="1:6" x14ac:dyDescent="0.35">
      <c r="A53" s="1">
        <f t="shared" si="5"/>
        <v>52</v>
      </c>
      <c r="B53" s="1">
        <f t="shared" si="0"/>
        <v>0.51</v>
      </c>
      <c r="C53" s="2">
        <f t="shared" si="1"/>
        <v>9.9009900990099011E-3</v>
      </c>
      <c r="D53" s="2">
        <f t="shared" si="2"/>
        <v>6.4428737034299983E-3</v>
      </c>
      <c r="E53" s="2">
        <f t="shared" si="3"/>
        <v>6.3790828746831669E-5</v>
      </c>
      <c r="F53" s="2">
        <f t="shared" si="4"/>
        <v>1.159716088827017E-3</v>
      </c>
    </row>
    <row r="54" spans="1:6" x14ac:dyDescent="0.35">
      <c r="A54" s="1">
        <f t="shared" si="5"/>
        <v>53</v>
      </c>
      <c r="B54" s="1">
        <f t="shared" si="0"/>
        <v>0.52</v>
      </c>
      <c r="C54" s="2">
        <f t="shared" si="1"/>
        <v>9.9009900990099011E-3</v>
      </c>
      <c r="D54" s="2">
        <f t="shared" si="2"/>
        <v>7.9483948944968717E-3</v>
      </c>
      <c r="E54" s="2">
        <f t="shared" si="3"/>
        <v>7.8696979153434379E-5</v>
      </c>
      <c r="F54" s="2">
        <f t="shared" si="4"/>
        <v>1.430709628002053E-3</v>
      </c>
    </row>
    <row r="55" spans="1:6" x14ac:dyDescent="0.35">
      <c r="A55" s="1">
        <f t="shared" si="5"/>
        <v>54</v>
      </c>
      <c r="B55" s="1">
        <f t="shared" si="0"/>
        <v>0.53</v>
      </c>
      <c r="C55" s="2">
        <f t="shared" si="1"/>
        <v>9.9009900990099011E-3</v>
      </c>
      <c r="D55" s="2">
        <f t="shared" si="2"/>
        <v>9.7423709320580091E-3</v>
      </c>
      <c r="E55" s="2">
        <f t="shared" si="3"/>
        <v>9.6459118139188217E-5</v>
      </c>
      <c r="F55" s="2">
        <f t="shared" si="4"/>
        <v>1.7536249868150299E-3</v>
      </c>
    </row>
    <row r="56" spans="1:6" x14ac:dyDescent="0.35">
      <c r="A56" s="1">
        <f t="shared" si="5"/>
        <v>55</v>
      </c>
      <c r="B56" s="1">
        <f t="shared" si="0"/>
        <v>0.54</v>
      </c>
      <c r="C56" s="2">
        <f t="shared" si="1"/>
        <v>9.9009900990099011E-3</v>
      </c>
      <c r="D56" s="2">
        <f t="shared" si="2"/>
        <v>1.1865745938434161E-2</v>
      </c>
      <c r="E56" s="2">
        <f t="shared" si="3"/>
        <v>1.1748263305380358E-4</v>
      </c>
      <c r="F56" s="2">
        <f t="shared" si="4"/>
        <v>2.1358320997988873E-3</v>
      </c>
    </row>
    <row r="57" spans="1:6" x14ac:dyDescent="0.35">
      <c r="A57" s="1">
        <f t="shared" si="5"/>
        <v>56</v>
      </c>
      <c r="B57" s="1">
        <f t="shared" si="0"/>
        <v>0.55000000000000004</v>
      </c>
      <c r="C57" s="2">
        <f t="shared" si="1"/>
        <v>9.9009900990099011E-3</v>
      </c>
      <c r="D57" s="2">
        <f t="shared" si="2"/>
        <v>1.4362303734122034E-2</v>
      </c>
      <c r="E57" s="2">
        <f t="shared" si="3"/>
        <v>1.4220102707051518E-4</v>
      </c>
      <c r="F57" s="2">
        <f t="shared" si="4"/>
        <v>2.5852120466391252E-3</v>
      </c>
    </row>
    <row r="58" spans="1:6" x14ac:dyDescent="0.35">
      <c r="A58" s="1">
        <f t="shared" si="5"/>
        <v>57</v>
      </c>
      <c r="B58" s="1">
        <f t="shared" si="0"/>
        <v>0.56000000000000005</v>
      </c>
      <c r="C58" s="2">
        <f t="shared" si="1"/>
        <v>9.9009900990099011E-3</v>
      </c>
      <c r="D58" s="2">
        <f t="shared" si="2"/>
        <v>1.727823276153868E-2</v>
      </c>
      <c r="E58" s="2">
        <f t="shared" si="3"/>
        <v>1.7107161150038298E-4</v>
      </c>
      <c r="F58" s="2">
        <f t="shared" si="4"/>
        <v>3.1100787385273283E-3</v>
      </c>
    </row>
    <row r="59" spans="1:6" x14ac:dyDescent="0.35">
      <c r="A59" s="1">
        <f t="shared" si="5"/>
        <v>58</v>
      </c>
      <c r="B59" s="1">
        <f t="shared" si="0"/>
        <v>0.56999999999999995</v>
      </c>
      <c r="C59" s="2">
        <f t="shared" si="1"/>
        <v>9.9009900990099011E-3</v>
      </c>
      <c r="D59" s="2">
        <f t="shared" si="2"/>
        <v>2.0661519566395076E-2</v>
      </c>
      <c r="E59" s="2">
        <f t="shared" si="3"/>
        <v>2.0456950065737701E-4</v>
      </c>
      <c r="F59" s="2">
        <f t="shared" si="4"/>
        <v>3.7190697449192862E-3</v>
      </c>
    </row>
    <row r="60" spans="1:6" x14ac:dyDescent="0.35">
      <c r="A60" s="1">
        <f t="shared" si="5"/>
        <v>59</v>
      </c>
      <c r="B60" s="1">
        <f t="shared" si="0"/>
        <v>0.57999999999999996</v>
      </c>
      <c r="C60" s="2">
        <f t="shared" si="1"/>
        <v>9.9009900990099011E-3</v>
      </c>
      <c r="D60" s="2">
        <f t="shared" si="2"/>
        <v>2.4561149792894237E-2</v>
      </c>
      <c r="E60" s="2">
        <f t="shared" si="3"/>
        <v>2.4317970091974493E-4</v>
      </c>
      <c r="F60" s="2">
        <f t="shared" si="4"/>
        <v>4.421002472816714E-3</v>
      </c>
    </row>
    <row r="61" spans="1:6" x14ac:dyDescent="0.35">
      <c r="A61" s="1">
        <f t="shared" si="5"/>
        <v>60</v>
      </c>
      <c r="B61" s="1">
        <f t="shared" si="0"/>
        <v>0.59</v>
      </c>
      <c r="C61" s="2">
        <f t="shared" si="1"/>
        <v>9.9009900990099011E-3</v>
      </c>
      <c r="D61" s="2">
        <f t="shared" si="2"/>
        <v>2.9026097240152694E-2</v>
      </c>
      <c r="E61" s="2">
        <f t="shared" si="3"/>
        <v>2.8738710138765045E-4</v>
      </c>
      <c r="F61" s="2">
        <f t="shared" si="4"/>
        <v>5.224692197107925E-3</v>
      </c>
    </row>
    <row r="62" spans="1:6" x14ac:dyDescent="0.35">
      <c r="A62" s="1">
        <f t="shared" si="5"/>
        <v>61</v>
      </c>
      <c r="B62" s="1">
        <f t="shared" si="0"/>
        <v>0.6</v>
      </c>
      <c r="C62" s="2">
        <f t="shared" si="1"/>
        <v>9.9009900990099011E-3</v>
      </c>
      <c r="D62" s="2">
        <f t="shared" si="2"/>
        <v>3.4104084214579174E-2</v>
      </c>
      <c r="E62" s="2">
        <f t="shared" si="3"/>
        <v>3.3766420014434825E-4</v>
      </c>
      <c r="F62" s="2">
        <f t="shared" si="4"/>
        <v>6.1387289242226086E-3</v>
      </c>
    </row>
    <row r="63" spans="1:6" x14ac:dyDescent="0.35">
      <c r="A63" s="1">
        <f t="shared" si="5"/>
        <v>62</v>
      </c>
      <c r="B63" s="1">
        <f t="shared" si="0"/>
        <v>0.61</v>
      </c>
      <c r="C63" s="2">
        <f t="shared" si="1"/>
        <v>9.9009900990099011E-3</v>
      </c>
      <c r="D63" s="2">
        <f t="shared" si="2"/>
        <v>3.9840100375159275E-2</v>
      </c>
      <c r="E63" s="2">
        <f t="shared" si="3"/>
        <v>3.9445643935801265E-4</v>
      </c>
      <c r="F63" s="2">
        <f t="shared" si="4"/>
        <v>7.1712107845538315E-3</v>
      </c>
    </row>
    <row r="64" spans="1:6" x14ac:dyDescent="0.35">
      <c r="A64" s="1">
        <f t="shared" si="5"/>
        <v>63</v>
      </c>
      <c r="B64" s="1">
        <f t="shared" si="0"/>
        <v>0.62</v>
      </c>
      <c r="C64" s="2">
        <f t="shared" si="1"/>
        <v>9.9009900990099011E-3</v>
      </c>
      <c r="D64" s="2">
        <f t="shared" si="2"/>
        <v>4.627467268445988E-2</v>
      </c>
      <c r="E64" s="2">
        <f t="shared" si="3"/>
        <v>4.5816507608376121E-4</v>
      </c>
      <c r="F64" s="2">
        <f t="shared" si="4"/>
        <v>8.3294326239550954E-3</v>
      </c>
    </row>
    <row r="65" spans="1:6" x14ac:dyDescent="0.35">
      <c r="A65" s="1">
        <f t="shared" si="5"/>
        <v>64</v>
      </c>
      <c r="B65" s="1">
        <f t="shared" si="0"/>
        <v>0.63</v>
      </c>
      <c r="C65" s="2">
        <f t="shared" si="1"/>
        <v>9.9009900990099011E-3</v>
      </c>
      <c r="D65" s="2">
        <f t="shared" si="2"/>
        <v>5.3441886120086809E-2</v>
      </c>
      <c r="E65" s="2">
        <f t="shared" si="3"/>
        <v>5.2912758534739415E-4</v>
      </c>
      <c r="F65" s="2">
        <f t="shared" si="4"/>
        <v>9.6195297321645373E-3</v>
      </c>
    </row>
    <row r="66" spans="1:6" x14ac:dyDescent="0.35">
      <c r="A66" s="1">
        <f t="shared" si="5"/>
        <v>65</v>
      </c>
      <c r="B66" s="1">
        <f t="shared" si="0"/>
        <v>0.64</v>
      </c>
      <c r="C66" s="2">
        <f t="shared" si="1"/>
        <v>9.9009900990099011E-3</v>
      </c>
      <c r="D66" s="2">
        <f t="shared" si="2"/>
        <v>6.1367163627454882E-2</v>
      </c>
      <c r="E66" s="2">
        <f t="shared" si="3"/>
        <v>6.0759567947975127E-4</v>
      </c>
      <c r="F66" s="2">
        <f t="shared" si="4"/>
        <v>1.1046078234709383E-2</v>
      </c>
    </row>
    <row r="67" spans="1:6" x14ac:dyDescent="0.35">
      <c r="A67" s="1">
        <f t="shared" si="5"/>
        <v>66</v>
      </c>
      <c r="B67" s="1">
        <f t="shared" ref="B67:B102" si="6">(A67-1)/100</f>
        <v>0.65</v>
      </c>
      <c r="C67" s="2">
        <f t="shared" ref="C67:C102" si="7">1/101</f>
        <v>9.9009900990099011E-3</v>
      </c>
      <c r="D67" s="2">
        <f t="shared" ref="D67:D102" si="8">_xlfn.BINOM.DIST(14,17,B67,FALSE)</f>
        <v>7.0064824539222928E-2</v>
      </c>
      <c r="E67" s="2">
        <f t="shared" ref="E67:E101" si="9">C67*D67</f>
        <v>6.9371113405171218E-4</v>
      </c>
      <c r="F67" s="2">
        <f t="shared" ref="F67:F102" si="10">E67/$E$103</f>
        <v>1.2611655608850575E-2</v>
      </c>
    </row>
    <row r="68" spans="1:6" x14ac:dyDescent="0.35">
      <c r="A68" s="1">
        <f t="shared" si="5"/>
        <v>67</v>
      </c>
      <c r="B68" s="1">
        <f t="shared" si="6"/>
        <v>0.66</v>
      </c>
      <c r="C68" s="2">
        <f t="shared" si="7"/>
        <v>9.9009900990099011E-3</v>
      </c>
      <c r="D68" s="2">
        <f t="shared" si="8"/>
        <v>7.9535453448052337E-2</v>
      </c>
      <c r="E68" s="2">
        <f t="shared" si="9"/>
        <v>7.8747973710942905E-4</v>
      </c>
      <c r="F68" s="2">
        <f t="shared" si="10"/>
        <v>1.4316367081160292E-2</v>
      </c>
    </row>
    <row r="69" spans="1:6" x14ac:dyDescent="0.35">
      <c r="A69" s="1">
        <f t="shared" si="5"/>
        <v>68</v>
      </c>
      <c r="B69" s="1">
        <f t="shared" si="6"/>
        <v>0.67</v>
      </c>
      <c r="C69" s="2">
        <f t="shared" si="7"/>
        <v>9.9009900990099011E-3</v>
      </c>
      <c r="D69" s="2">
        <f t="shared" si="8"/>
        <v>8.9763126346173824E-2</v>
      </c>
      <c r="E69" s="2">
        <f t="shared" si="9"/>
        <v>8.8874382520964183E-4</v>
      </c>
      <c r="F69" s="2">
        <f t="shared" si="10"/>
        <v>1.6157346333151058E-2</v>
      </c>
    </row>
    <row r="70" spans="1:6" x14ac:dyDescent="0.35">
      <c r="A70" s="1">
        <f t="shared" si="5"/>
        <v>69</v>
      </c>
      <c r="B70" s="1">
        <f t="shared" si="6"/>
        <v>0.68</v>
      </c>
      <c r="C70" s="2">
        <f t="shared" si="7"/>
        <v>9.9009900990099011E-3</v>
      </c>
      <c r="D70" s="2">
        <f t="shared" si="8"/>
        <v>0.10071255771997131</v>
      </c>
      <c r="E70" s="2">
        <f t="shared" si="9"/>
        <v>9.9715403683139914E-4</v>
      </c>
      <c r="F70" s="2">
        <f t="shared" si="10"/>
        <v>1.8128241978822349E-2</v>
      </c>
    </row>
    <row r="71" spans="1:6" x14ac:dyDescent="0.35">
      <c r="A71" s="1">
        <f t="shared" si="5"/>
        <v>70</v>
      </c>
      <c r="B71" s="1">
        <f t="shared" si="6"/>
        <v>0.69</v>
      </c>
      <c r="C71" s="2">
        <f t="shared" si="7"/>
        <v>9.9009900990099011E-3</v>
      </c>
      <c r="D71" s="2">
        <f t="shared" si="8"/>
        <v>0.11232625110703273</v>
      </c>
      <c r="E71" s="2">
        <f t="shared" si="9"/>
        <v>1.1121411000696311E-3</v>
      </c>
      <c r="F71" s="2">
        <f t="shared" si="10"/>
        <v>2.0218704665450647E-2</v>
      </c>
    </row>
    <row r="72" spans="1:6" x14ac:dyDescent="0.35">
      <c r="A72" s="1">
        <f t="shared" si="5"/>
        <v>71</v>
      </c>
      <c r="B72" s="1">
        <f t="shared" si="6"/>
        <v>0.7</v>
      </c>
      <c r="C72" s="2">
        <f t="shared" si="7"/>
        <v>9.9009900990099011E-3</v>
      </c>
      <c r="D72" s="2">
        <f t="shared" si="8"/>
        <v>0.12452175617507644</v>
      </c>
      <c r="E72" s="2">
        <f t="shared" si="9"/>
        <v>1.2328886750007568E-3</v>
      </c>
      <c r="F72" s="2">
        <f t="shared" si="10"/>
        <v>2.2413893348297589E-2</v>
      </c>
    </row>
    <row r="73" spans="1:6" x14ac:dyDescent="0.35">
      <c r="A73" s="1">
        <f t="shared" ref="A73:A101" si="11">1+A72</f>
        <v>72</v>
      </c>
      <c r="B73" s="1">
        <f t="shared" si="6"/>
        <v>0.71</v>
      </c>
      <c r="C73" s="2">
        <f t="shared" si="7"/>
        <v>9.9009900990099011E-3</v>
      </c>
      <c r="D73" s="2">
        <f t="shared" si="8"/>
        <v>0.13718915732048997</v>
      </c>
      <c r="E73" s="2">
        <f t="shared" si="9"/>
        <v>1.3583084883216829E-3</v>
      </c>
      <c r="F73" s="2">
        <f t="shared" si="10"/>
        <v>2.4694023238806078E-2</v>
      </c>
    </row>
    <row r="74" spans="1:6" x14ac:dyDescent="0.35">
      <c r="A74" s="1">
        <f t="shared" si="11"/>
        <v>73</v>
      </c>
      <c r="B74" s="1">
        <f t="shared" si="6"/>
        <v>0.72</v>
      </c>
      <c r="C74" s="2">
        <f t="shared" si="7"/>
        <v>9.9009900990099011E-3</v>
      </c>
      <c r="D74" s="2">
        <f t="shared" si="8"/>
        <v>0.15018894159792295</v>
      </c>
      <c r="E74" s="2">
        <f t="shared" si="9"/>
        <v>1.4870192237418113E-3</v>
      </c>
      <c r="F74" s="2">
        <f t="shared" si="10"/>
        <v>2.703398203231672E-2</v>
      </c>
    </row>
    <row r="75" spans="1:6" x14ac:dyDescent="0.35">
      <c r="A75" s="1">
        <f t="shared" si="11"/>
        <v>74</v>
      </c>
      <c r="B75" s="1">
        <f t="shared" si="6"/>
        <v>0.73</v>
      </c>
      <c r="C75" s="2">
        <f t="shared" si="7"/>
        <v>9.9009900990099011E-3</v>
      </c>
      <c r="D75" s="2">
        <f t="shared" si="8"/>
        <v>0.1633504167714146</v>
      </c>
      <c r="E75" s="2">
        <f t="shared" si="9"/>
        <v>1.6173308591229168E-3</v>
      </c>
      <c r="F75" s="2">
        <f t="shared" si="10"/>
        <v>2.9403045157560002E-2</v>
      </c>
    </row>
    <row r="76" spans="1:6" x14ac:dyDescent="0.35">
      <c r="A76" s="1">
        <f t="shared" si="11"/>
        <v>75</v>
      </c>
      <c r="B76" s="1">
        <f t="shared" si="6"/>
        <v>0.74</v>
      </c>
      <c r="C76" s="2">
        <f t="shared" si="7"/>
        <v>9.9009900990099011E-3</v>
      </c>
      <c r="D76" s="2">
        <f t="shared" si="8"/>
        <v>0.17647087247379273</v>
      </c>
      <c r="E76" s="2">
        <f t="shared" si="9"/>
        <v>1.7472363611266608E-3</v>
      </c>
      <c r="F76" s="2">
        <f t="shared" si="10"/>
        <v>3.1764724785501422E-2</v>
      </c>
    </row>
    <row r="77" spans="1:6" x14ac:dyDescent="0.35">
      <c r="A77" s="1">
        <f t="shared" si="11"/>
        <v>76</v>
      </c>
      <c r="B77" s="1">
        <f t="shared" si="6"/>
        <v>0.75</v>
      </c>
      <c r="C77" s="2">
        <f t="shared" si="7"/>
        <v>9.9009900990099011E-3</v>
      </c>
      <c r="D77" s="2">
        <f t="shared" si="8"/>
        <v>0.18931569764390591</v>
      </c>
      <c r="E77" s="2">
        <f t="shared" si="9"/>
        <v>1.8744128479594644E-3</v>
      </c>
      <c r="F77" s="2">
        <f t="shared" si="10"/>
        <v>3.4076790968021818E-2</v>
      </c>
    </row>
    <row r="78" spans="1:6" x14ac:dyDescent="0.35">
      <c r="A78" s="1">
        <f t="shared" si="11"/>
        <v>77</v>
      </c>
      <c r="B78" s="1">
        <f t="shared" si="6"/>
        <v>0.76</v>
      </c>
      <c r="C78" s="2">
        <f t="shared" si="7"/>
        <v>9.9009900990099011E-3</v>
      </c>
      <c r="D78" s="2">
        <f t="shared" si="8"/>
        <v>0.20161968401763605</v>
      </c>
      <c r="E78" s="2">
        <f t="shared" si="9"/>
        <v>1.9962344952241195E-3</v>
      </c>
      <c r="F78" s="2">
        <f t="shared" si="10"/>
        <v>3.6291506266061382E-2</v>
      </c>
    </row>
    <row r="79" spans="1:6" x14ac:dyDescent="0.35">
      <c r="A79" s="1">
        <f t="shared" si="11"/>
        <v>78</v>
      </c>
      <c r="B79" s="1">
        <f t="shared" si="6"/>
        <v>0.77</v>
      </c>
      <c r="C79" s="2">
        <f t="shared" si="7"/>
        <v>9.9009900990099011E-3</v>
      </c>
      <c r="D79" s="2">
        <f t="shared" si="8"/>
        <v>0.21308975652689979</v>
      </c>
      <c r="E79" s="2">
        <f t="shared" si="9"/>
        <v>2.1097995695732652E-3</v>
      </c>
      <c r="F79" s="2">
        <f t="shared" si="10"/>
        <v>3.8356117220940726E-2</v>
      </c>
    </row>
    <row r="80" spans="1:6" x14ac:dyDescent="0.35">
      <c r="A80" s="1">
        <f t="shared" si="11"/>
        <v>79</v>
      </c>
      <c r="B80" s="1">
        <f t="shared" si="6"/>
        <v>0.78</v>
      </c>
      <c r="C80" s="2">
        <f t="shared" si="7"/>
        <v>9.9009900990099011E-3</v>
      </c>
      <c r="D80" s="2">
        <f t="shared" si="8"/>
        <v>0.22340937460776647</v>
      </c>
      <c r="E80" s="2">
        <f t="shared" si="9"/>
        <v>2.2119740060174897E-3</v>
      </c>
      <c r="F80" s="2">
        <f t="shared" si="10"/>
        <v>4.0213646589017576E-2</v>
      </c>
    </row>
    <row r="81" spans="1:6" x14ac:dyDescent="0.35">
      <c r="A81" s="1">
        <f t="shared" si="11"/>
        <v>80</v>
      </c>
      <c r="B81" s="1">
        <f t="shared" si="6"/>
        <v>0.79</v>
      </c>
      <c r="C81" s="2">
        <f t="shared" si="7"/>
        <v>9.9009900990099011E-3</v>
      </c>
      <c r="D81" s="2">
        <f t="shared" si="8"/>
        <v>0.2322448407093396</v>
      </c>
      <c r="E81" s="2">
        <f t="shared" si="9"/>
        <v>2.2994538684093031E-3</v>
      </c>
      <c r="F81" s="2">
        <f t="shared" si="10"/>
        <v>4.1804028872132193E-2</v>
      </c>
    </row>
    <row r="82" spans="1:6" x14ac:dyDescent="0.35">
      <c r="A82" s="1">
        <f t="shared" si="11"/>
        <v>81</v>
      </c>
      <c r="B82" s="1">
        <f t="shared" si="6"/>
        <v>0.8</v>
      </c>
      <c r="C82" s="2">
        <f t="shared" si="7"/>
        <v>9.9009900990099011E-3</v>
      </c>
      <c r="D82" s="2">
        <f t="shared" si="8"/>
        <v>0.23925373020405763</v>
      </c>
      <c r="E82" s="2">
        <f t="shared" si="9"/>
        <v>2.3688488139015605E-3</v>
      </c>
      <c r="F82" s="2">
        <f t="shared" si="10"/>
        <v>4.3065627699920457E-2</v>
      </c>
    </row>
    <row r="83" spans="1:6" x14ac:dyDescent="0.35">
      <c r="A83" s="1">
        <f t="shared" si="11"/>
        <v>82</v>
      </c>
      <c r="B83" s="1">
        <f t="shared" si="6"/>
        <v>0.81</v>
      </c>
      <c r="C83" s="2">
        <f t="shared" si="7"/>
        <v>9.9009900990099011E-3</v>
      </c>
      <c r="D83" s="2">
        <f t="shared" si="8"/>
        <v>0.24409561621555734</v>
      </c>
      <c r="E83" s="2">
        <f t="shared" si="9"/>
        <v>2.4167882793619537E-3</v>
      </c>
      <c r="F83" s="2">
        <f t="shared" si="10"/>
        <v>4.3937166296868786E-2</v>
      </c>
    </row>
    <row r="84" spans="1:6" x14ac:dyDescent="0.35">
      <c r="A84" s="1">
        <f t="shared" si="11"/>
        <v>83</v>
      </c>
      <c r="B84" s="1">
        <f t="shared" si="6"/>
        <v>0.82</v>
      </c>
      <c r="C84" s="2">
        <f t="shared" si="7"/>
        <v>9.9009900990099011E-3</v>
      </c>
      <c r="D84" s="2">
        <f t="shared" si="8"/>
        <v>0.24644519860716885</v>
      </c>
      <c r="E84" s="2">
        <f t="shared" si="9"/>
        <v>2.4400514713581074E-3</v>
      </c>
      <c r="F84" s="2">
        <f t="shared" si="10"/>
        <v>4.4360090697843142E-2</v>
      </c>
    </row>
    <row r="85" spans="1:6" x14ac:dyDescent="0.35">
      <c r="A85" s="1">
        <f t="shared" si="11"/>
        <v>84</v>
      </c>
      <c r="B85" s="1">
        <f t="shared" si="6"/>
        <v>0.83</v>
      </c>
      <c r="C85" s="2">
        <f t="shared" si="7"/>
        <v>9.9009900990099011E-3</v>
      </c>
      <c r="D85" s="2">
        <f t="shared" si="8"/>
        <v>0.24600785262820479</v>
      </c>
      <c r="E85" s="2">
        <f t="shared" si="9"/>
        <v>2.4357213131505425E-3</v>
      </c>
      <c r="F85" s="2">
        <f t="shared" si="10"/>
        <v>4.4281368501578697E-2</v>
      </c>
    </row>
    <row r="86" spans="1:6" x14ac:dyDescent="0.35">
      <c r="A86" s="1">
        <f t="shared" si="11"/>
        <v>85</v>
      </c>
      <c r="B86" s="1">
        <f t="shared" si="6"/>
        <v>0.84</v>
      </c>
      <c r="C86" s="2">
        <f t="shared" si="7"/>
        <v>9.9009900990099011E-3</v>
      </c>
      <c r="D86" s="2">
        <f t="shared" si="8"/>
        <v>0.24253748260595809</v>
      </c>
      <c r="E86" s="2">
        <f t="shared" si="9"/>
        <v>2.4013612139203769E-3</v>
      </c>
      <c r="F86" s="2">
        <f t="shared" si="10"/>
        <v>4.365670253197574E-2</v>
      </c>
    </row>
    <row r="87" spans="1:6" x14ac:dyDescent="0.35">
      <c r="A87" s="1">
        <f t="shared" si="11"/>
        <v>86</v>
      </c>
      <c r="B87" s="1">
        <f t="shared" si="6"/>
        <v>0.85</v>
      </c>
      <c r="C87" s="2">
        <f t="shared" si="7"/>
        <v>9.9009900990099011E-3</v>
      </c>
      <c r="D87" s="2">
        <f t="shared" si="8"/>
        <v>0.23585639157337965</v>
      </c>
      <c r="E87" s="2">
        <f t="shared" si="9"/>
        <v>2.3352117977562341E-3</v>
      </c>
      <c r="F87" s="2">
        <f t="shared" si="10"/>
        <v>4.245410736744936E-2</v>
      </c>
    </row>
    <row r="88" spans="1:6" x14ac:dyDescent="0.35">
      <c r="A88" s="1">
        <f t="shared" si="11"/>
        <v>87</v>
      </c>
      <c r="B88" s="1">
        <f t="shared" si="6"/>
        <v>0.86</v>
      </c>
      <c r="C88" s="2">
        <f t="shared" si="7"/>
        <v>9.9009900990099011E-3</v>
      </c>
      <c r="D88" s="2">
        <f t="shared" si="8"/>
        <v>0.225876649534382</v>
      </c>
      <c r="E88" s="2">
        <f t="shared" si="9"/>
        <v>2.2364024706374454E-3</v>
      </c>
      <c r="F88" s="2">
        <f t="shared" si="10"/>
        <v>4.0657755624777851E-2</v>
      </c>
    </row>
    <row r="89" spans="1:6" x14ac:dyDescent="0.35">
      <c r="A89" s="1">
        <f t="shared" si="11"/>
        <v>88</v>
      </c>
      <c r="B89" s="1">
        <f t="shared" si="6"/>
        <v>0.87</v>
      </c>
      <c r="C89" s="2">
        <f t="shared" si="7"/>
        <v>9.9009900990099011E-3</v>
      </c>
      <c r="D89" s="2">
        <f t="shared" si="8"/>
        <v>0.21262215045871019</v>
      </c>
      <c r="E89" s="2">
        <f t="shared" si="9"/>
        <v>2.1051698065218832E-3</v>
      </c>
      <c r="F89" s="2">
        <f t="shared" si="10"/>
        <v>3.8271948214147394E-2</v>
      </c>
    </row>
    <row r="90" spans="1:6" x14ac:dyDescent="0.35">
      <c r="A90" s="1">
        <f t="shared" si="11"/>
        <v>89</v>
      </c>
      <c r="B90" s="1">
        <f t="shared" si="6"/>
        <v>0.88</v>
      </c>
      <c r="C90" s="2">
        <f t="shared" si="7"/>
        <v>9.9009900990099011E-3</v>
      </c>
      <c r="D90" s="2">
        <f t="shared" si="8"/>
        <v>0.19625017873498676</v>
      </c>
      <c r="E90" s="2">
        <f t="shared" si="9"/>
        <v>1.9430710765840273E-3</v>
      </c>
      <c r="F90" s="2">
        <f t="shared" si="10"/>
        <v>3.5324996296757637E-2</v>
      </c>
    </row>
    <row r="91" spans="1:6" x14ac:dyDescent="0.35">
      <c r="A91" s="1">
        <f t="shared" si="11"/>
        <v>90</v>
      </c>
      <c r="B91" s="1">
        <f t="shared" si="6"/>
        <v>0.89</v>
      </c>
      <c r="C91" s="2">
        <f t="shared" si="7"/>
        <v>9.9009900990099011E-3</v>
      </c>
      <c r="D91" s="2">
        <f t="shared" si="8"/>
        <v>0.17707084557885305</v>
      </c>
      <c r="E91" s="2">
        <f t="shared" si="9"/>
        <v>1.7531766888995352E-3</v>
      </c>
      <c r="F91" s="2">
        <f t="shared" si="10"/>
        <v>3.1872719834734116E-2</v>
      </c>
    </row>
    <row r="92" spans="1:6" x14ac:dyDescent="0.35">
      <c r="A92" s="1">
        <f t="shared" si="11"/>
        <v>91</v>
      </c>
      <c r="B92" s="1">
        <f t="shared" si="6"/>
        <v>0.9</v>
      </c>
      <c r="C92" s="2">
        <f t="shared" si="7"/>
        <v>9.9009900990099011E-3</v>
      </c>
      <c r="D92" s="2">
        <f t="shared" si="8"/>
        <v>0.15556218869373475</v>
      </c>
      <c r="E92" s="2">
        <f t="shared" si="9"/>
        <v>1.5402196900369779E-3</v>
      </c>
      <c r="F92" s="2">
        <f t="shared" si="10"/>
        <v>2.8001165527305701E-2</v>
      </c>
    </row>
    <row r="93" spans="1:6" x14ac:dyDescent="0.35">
      <c r="A93" s="1">
        <f t="shared" si="11"/>
        <v>92</v>
      </c>
      <c r="B93" s="1">
        <f t="shared" si="6"/>
        <v>0.91</v>
      </c>
      <c r="C93" s="2">
        <f t="shared" si="7"/>
        <v>9.9009900990099011E-3</v>
      </c>
      <c r="D93" s="2">
        <f t="shared" si="8"/>
        <v>0.13237803601277856</v>
      </c>
      <c r="E93" s="2">
        <f t="shared" si="9"/>
        <v>1.3106736238888968E-3</v>
      </c>
      <c r="F93" s="2">
        <f t="shared" si="10"/>
        <v>2.3828022282915695E-2</v>
      </c>
    </row>
    <row r="94" spans="1:6" x14ac:dyDescent="0.35">
      <c r="A94" s="1">
        <f t="shared" si="11"/>
        <v>93</v>
      </c>
      <c r="B94" s="1">
        <f t="shared" si="6"/>
        <v>0.92</v>
      </c>
      <c r="C94" s="2">
        <f t="shared" si="7"/>
        <v>9.9009900990099011E-3</v>
      </c>
      <c r="D94" s="2">
        <f t="shared" si="8"/>
        <v>0.10834489587074179</v>
      </c>
      <c r="E94" s="2">
        <f t="shared" si="9"/>
        <v>1.0727217412944733E-3</v>
      </c>
      <c r="F94" s="2">
        <f t="shared" si="10"/>
        <v>1.9502061450730451E-2</v>
      </c>
    </row>
    <row r="95" spans="1:6" x14ac:dyDescent="0.35">
      <c r="A95" s="1">
        <f t="shared" si="11"/>
        <v>94</v>
      </c>
      <c r="B95" s="1">
        <f t="shared" si="6"/>
        <v>0.93</v>
      </c>
      <c r="C95" s="2">
        <f t="shared" si="7"/>
        <v>9.9009900990099011E-3</v>
      </c>
      <c r="D95" s="2">
        <f t="shared" si="8"/>
        <v>8.4443128026793962E-2</v>
      </c>
      <c r="E95" s="2">
        <f t="shared" si="9"/>
        <v>8.3607057452271245E-4</v>
      </c>
      <c r="F95" s="2">
        <f t="shared" si="10"/>
        <v>1.5199747608185682E-2</v>
      </c>
    </row>
    <row r="96" spans="1:6" x14ac:dyDescent="0.35">
      <c r="A96" s="1">
        <f t="shared" si="11"/>
        <v>95</v>
      </c>
      <c r="B96" s="1">
        <f t="shared" si="6"/>
        <v>0.94</v>
      </c>
      <c r="C96" s="2">
        <f t="shared" si="7"/>
        <v>9.9009900990099011E-3</v>
      </c>
      <c r="D96" s="2">
        <f t="shared" si="8"/>
        <v>6.1766446172151247E-2</v>
      </c>
      <c r="E96" s="2">
        <f t="shared" si="9"/>
        <v>6.1154897200149747E-4</v>
      </c>
      <c r="F96" s="2">
        <f t="shared" si="10"/>
        <v>1.1117949019763831E-2</v>
      </c>
    </row>
    <row r="97" spans="1:6" x14ac:dyDescent="0.35">
      <c r="A97" s="1">
        <f t="shared" si="11"/>
        <v>96</v>
      </c>
      <c r="B97" s="1">
        <f t="shared" si="6"/>
        <v>0.95</v>
      </c>
      <c r="C97" s="2">
        <f t="shared" si="7"/>
        <v>9.9009900990099011E-3</v>
      </c>
      <c r="D97" s="2">
        <f t="shared" si="8"/>
        <v>4.1452373224820135E-2</v>
      </c>
      <c r="E97" s="2">
        <f t="shared" si="9"/>
        <v>4.1041953687940728E-4</v>
      </c>
      <c r="F97" s="2">
        <f t="shared" si="10"/>
        <v>7.4614196027610333E-3</v>
      </c>
    </row>
    <row r="98" spans="1:6" x14ac:dyDescent="0.35">
      <c r="A98" s="1">
        <f t="shared" si="11"/>
        <v>97</v>
      </c>
      <c r="B98" s="1">
        <f t="shared" si="6"/>
        <v>0.96</v>
      </c>
      <c r="C98" s="2">
        <f t="shared" si="7"/>
        <v>9.9009900990099011E-3</v>
      </c>
      <c r="D98" s="2">
        <f t="shared" si="8"/>
        <v>2.4574582553694588E-2</v>
      </c>
      <c r="E98" s="2">
        <f t="shared" si="9"/>
        <v>2.4331269855143157E-4</v>
      </c>
      <c r="F98" s="2">
        <f t="shared" si="10"/>
        <v>4.4234203673051992E-3</v>
      </c>
    </row>
    <row r="99" spans="1:6" x14ac:dyDescent="0.35">
      <c r="A99" s="1">
        <f t="shared" si="11"/>
        <v>98</v>
      </c>
      <c r="B99" s="1">
        <f t="shared" si="6"/>
        <v>0.97</v>
      </c>
      <c r="C99" s="2">
        <f t="shared" si="7"/>
        <v>9.9009900990099011E-3</v>
      </c>
      <c r="D99" s="2">
        <f t="shared" si="8"/>
        <v>1.1986074054176782E-2</v>
      </c>
      <c r="E99" s="2">
        <f t="shared" si="9"/>
        <v>1.1867400053640379E-4</v>
      </c>
      <c r="F99" s="2">
        <f t="shared" si="10"/>
        <v>2.1574911386359622E-3</v>
      </c>
    </row>
    <row r="100" spans="1:6" x14ac:dyDescent="0.35">
      <c r="A100" s="1">
        <f t="shared" si="11"/>
        <v>99</v>
      </c>
      <c r="B100" s="1">
        <f t="shared" si="6"/>
        <v>0.98</v>
      </c>
      <c r="C100" s="2">
        <f t="shared" si="7"/>
        <v>9.9009900990099011E-3</v>
      </c>
      <c r="D100" s="2">
        <f t="shared" si="8"/>
        <v>4.0998121616234754E-3</v>
      </c>
      <c r="E100" s="2">
        <f t="shared" si="9"/>
        <v>4.0592199620034411E-5</v>
      </c>
      <c r="F100" s="2">
        <f t="shared" si="10"/>
        <v>7.3796543962551908E-4</v>
      </c>
    </row>
    <row r="101" spans="1:6" x14ac:dyDescent="0.35">
      <c r="A101" s="1">
        <f t="shared" si="11"/>
        <v>100</v>
      </c>
      <c r="B101" s="1">
        <f t="shared" si="6"/>
        <v>0.99</v>
      </c>
      <c r="C101" s="2">
        <f t="shared" si="7"/>
        <v>9.9009900990099011E-3</v>
      </c>
      <c r="D101" s="2">
        <f t="shared" si="8"/>
        <v>5.9074715268290731E-4</v>
      </c>
      <c r="E101" s="2">
        <f t="shared" si="9"/>
        <v>5.8489817097317559E-6</v>
      </c>
      <c r="F101" s="2">
        <f t="shared" si="10"/>
        <v>1.0633437949131164E-4</v>
      </c>
    </row>
    <row r="102" spans="1:6" x14ac:dyDescent="0.35">
      <c r="A102" s="1">
        <f t="shared" ref="A102" si="12">1+A101</f>
        <v>101</v>
      </c>
      <c r="B102" s="1">
        <f t="shared" si="6"/>
        <v>1</v>
      </c>
      <c r="C102" s="2">
        <f t="shared" si="7"/>
        <v>9.9009900990099011E-3</v>
      </c>
      <c r="D102" s="2">
        <f t="shared" si="8"/>
        <v>0</v>
      </c>
      <c r="E102" s="2">
        <f t="shared" ref="E102" si="13">C102*D102</f>
        <v>0</v>
      </c>
      <c r="F102" s="2">
        <f t="shared" si="10"/>
        <v>0</v>
      </c>
    </row>
    <row r="103" spans="1:6" x14ac:dyDescent="0.35">
      <c r="A103" s="1" t="s">
        <v>5</v>
      </c>
      <c r="B103" s="1"/>
      <c r="C103" s="2">
        <f>SUM(C2:C102)</f>
        <v>1.0000000000000007</v>
      </c>
      <c r="D103" s="2"/>
      <c r="E103" s="2">
        <f t="shared" ref="E103:F103" si="14">SUM(E2:E102)</f>
        <v>5.5005556412821913E-2</v>
      </c>
      <c r="F103" s="2">
        <f t="shared" si="14"/>
        <v>1.0000000000000002</v>
      </c>
    </row>
    <row r="105" spans="1:6" x14ac:dyDescent="0.35">
      <c r="A105" s="1" t="s">
        <v>6</v>
      </c>
      <c r="B105" s="1"/>
      <c r="C105" s="2">
        <f>SUM(C53:C102)</f>
        <v>0.49504950495049532</v>
      </c>
      <c r="D105" s="2"/>
      <c r="E105" s="2"/>
      <c r="F105" s="2">
        <f>SUM(F53:F102)</f>
        <v>0.99574705233192284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 draw empty</vt:lpstr>
      <vt:lpstr>1 draw completed</vt:lpstr>
      <vt:lpstr>5 marbles</vt:lpstr>
      <vt:lpstr>100 marbles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2019-07-31T04:43:48Z</dcterms:created>
  <dcterms:modified xsi:type="dcterms:W3CDTF">2020-08-16T18:10:33Z</dcterms:modified>
</cp:coreProperties>
</file>